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e\Work Folders\Desktop\"/>
    </mc:Choice>
  </mc:AlternateContent>
  <xr:revisionPtr revIDLastSave="0" documentId="8_{42E686C9-DE82-4A90-81B6-9562FD5CF1B2}" xr6:coauthVersionLast="47" xr6:coauthVersionMax="47" xr10:uidLastSave="{00000000-0000-0000-0000-000000000000}"/>
  <bookViews>
    <workbookView xWindow="348" yWindow="888" windowWidth="24504" windowHeight="14124" xr2:uid="{00000000-000D-0000-FFFF-FFFF00000000}"/>
  </bookViews>
  <sheets>
    <sheet name="prosjektregnskap" sheetId="1" r:id="rId1"/>
    <sheet name="eva" sheetId="2" r:id="rId2"/>
    <sheet name="per" sheetId="3" r:id="rId3"/>
    <sheet name="nils" sheetId="4" r:id="rId4"/>
  </sheets>
  <definedNames>
    <definedName name="_xlnm.Print_Area" localSheetId="1">eva!$A$3:$P$38</definedName>
    <definedName name="_xlnm.Print_Area" localSheetId="3">nils!$A$3:$P$38</definedName>
    <definedName name="_xlnm.Print_Area" localSheetId="2">per!$A$3:$P$38</definedName>
    <definedName name="_xlnm.Print_Area" localSheetId="0">prosjektregnskap!$A$1:$M$31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8" i="4" l="1"/>
  <c r="L38" i="4"/>
  <c r="J38" i="4"/>
  <c r="H38" i="4"/>
  <c r="F38" i="4"/>
  <c r="D38" i="4"/>
  <c r="B38" i="4"/>
  <c r="N38" i="3"/>
  <c r="L38" i="3"/>
  <c r="J38" i="3"/>
  <c r="H38" i="3"/>
  <c r="F38" i="3"/>
  <c r="D38" i="3"/>
  <c r="B38" i="3"/>
  <c r="N38" i="2"/>
  <c r="L38" i="2"/>
  <c r="J38" i="2"/>
  <c r="H38" i="2"/>
  <c r="F38" i="2"/>
  <c r="D38" i="2"/>
  <c r="B38" i="2"/>
  <c r="I30" i="1"/>
  <c r="H30" i="1"/>
  <c r="G30" i="1"/>
  <c r="F30" i="1"/>
  <c r="E30" i="1"/>
  <c r="D30" i="1"/>
  <c r="C30" i="1"/>
  <c r="M29" i="1"/>
  <c r="M28" i="1"/>
  <c r="M27" i="1"/>
  <c r="M26" i="1"/>
  <c r="M25" i="1"/>
  <c r="M24" i="1"/>
  <c r="M23" i="1"/>
  <c r="I21" i="1"/>
  <c r="I31" i="1" s="1"/>
  <c r="H21" i="1"/>
  <c r="G21" i="1"/>
  <c r="F21" i="1"/>
  <c r="F31" i="1" s="1"/>
  <c r="E21" i="1"/>
  <c r="E31" i="1" s="1"/>
  <c r="D21" i="1"/>
  <c r="D31" i="1" s="1"/>
  <c r="C21" i="1"/>
  <c r="C31" i="1" s="1"/>
  <c r="M20" i="1"/>
  <c r="M19" i="1"/>
  <c r="M18" i="1"/>
  <c r="G12" i="1"/>
  <c r="H12" i="1"/>
  <c r="I11" i="1"/>
  <c r="F10" i="1"/>
  <c r="G10" i="1"/>
  <c r="H10" i="1"/>
  <c r="D11" i="1"/>
  <c r="D12" i="1"/>
  <c r="C11" i="1"/>
  <c r="E11" i="1"/>
  <c r="E12" i="1"/>
  <c r="H11" i="1"/>
  <c r="I10" i="1"/>
  <c r="C10" i="1"/>
  <c r="F12" i="1"/>
  <c r="C12" i="1"/>
  <c r="D10" i="1"/>
  <c r="I12" i="1"/>
  <c r="E10" i="1"/>
  <c r="F11" i="1"/>
  <c r="G11" i="1"/>
  <c r="G31" i="1" l="1"/>
  <c r="H31" i="1"/>
  <c r="P38" i="4"/>
  <c r="P38" i="3"/>
  <c r="M30" i="1"/>
  <c r="M21" i="1"/>
  <c r="P38" i="2"/>
  <c r="J10" i="1"/>
  <c r="M10" i="1" s="1"/>
  <c r="J12" i="1"/>
  <c r="M12" i="1" s="1"/>
  <c r="J11" i="1"/>
  <c r="M11" i="1" s="1"/>
  <c r="J16" i="1" l="1"/>
  <c r="M16" i="1"/>
  <c r="M31" i="1" s="1"/>
</calcChain>
</file>

<file path=xl/sharedStrings.xml><?xml version="1.0" encoding="utf-8"?>
<sst xmlns="http://schemas.openxmlformats.org/spreadsheetml/2006/main" count="502" uniqueCount="73">
  <si>
    <t xml:space="preserve">Selskapets navn: </t>
  </si>
  <si>
    <t>Selskapets org.nr:</t>
  </si>
  <si>
    <t>Prosjektnummer:</t>
  </si>
  <si>
    <t xml:space="preserve">Selskapets prosjektansvarlige: </t>
  </si>
  <si>
    <t xml:space="preserve">SUM </t>
  </si>
  <si>
    <t>Nominell</t>
  </si>
  <si>
    <r>
      <t xml:space="preserve"> timesats =1,2 </t>
    </r>
    <r>
      <rPr>
        <b/>
        <sz val="14"/>
        <color rgb="FF000000"/>
        <rFont val="Calibri"/>
        <family val="2"/>
      </rPr>
      <t>‰</t>
    </r>
  </si>
  <si>
    <t>SUM  kr.</t>
  </si>
  <si>
    <t>AKTIVITETER</t>
  </si>
  <si>
    <t>Juni</t>
  </si>
  <si>
    <t xml:space="preserve">Juli </t>
  </si>
  <si>
    <t>August</t>
  </si>
  <si>
    <t>Sept.</t>
  </si>
  <si>
    <t>Oktober</t>
  </si>
  <si>
    <t>Nov.</t>
  </si>
  <si>
    <t>Des.</t>
  </si>
  <si>
    <t>timer*</t>
  </si>
  <si>
    <t>årslønn**</t>
  </si>
  <si>
    <t xml:space="preserve">Personal-og indirekte kostnader, timer </t>
  </si>
  <si>
    <t>Medarbeiders stillingandel (i %)</t>
  </si>
  <si>
    <t>Eva</t>
  </si>
  <si>
    <t>Per</t>
  </si>
  <si>
    <t>Nils</t>
  </si>
  <si>
    <t>SUM personal- og indirekte kostnader</t>
  </si>
  <si>
    <t>_</t>
  </si>
  <si>
    <t>Vitenskapelig utstyr, herunder</t>
  </si>
  <si>
    <t>utstyr 1</t>
  </si>
  <si>
    <t>utstyr 2</t>
  </si>
  <si>
    <t>utstyr 3</t>
  </si>
  <si>
    <t>SUM vitenskapelig utstyr</t>
  </si>
  <si>
    <t>Andre driftskostnader, herunder</t>
  </si>
  <si>
    <t>innkjøp av materialer/utstyr</t>
  </si>
  <si>
    <t>reiser/transport</t>
  </si>
  <si>
    <t>møteutgifter</t>
  </si>
  <si>
    <t>SUM andre driftskostnader</t>
  </si>
  <si>
    <t>SUM prosjektkostnader</t>
  </si>
  <si>
    <t>Merknader:</t>
  </si>
  <si>
    <r>
      <t>A</t>
    </r>
    <r>
      <rPr>
        <sz val="14"/>
        <color rgb="FF000000"/>
        <rFont val="Arial"/>
        <family val="2"/>
      </rPr>
      <t>lle kostnader føres</t>
    </r>
    <r>
      <rPr>
        <u/>
        <sz val="14"/>
        <color rgb="FF000000"/>
        <rFont val="Arial"/>
        <family val="2"/>
      </rPr>
      <t xml:space="preserve"> eks. mva</t>
    </r>
  </si>
  <si>
    <t>Selskapets navn</t>
  </si>
  <si>
    <t>Timer i prosjektnr:</t>
  </si>
  <si>
    <t>Medarbeiders navn:</t>
  </si>
  <si>
    <t>JUNI</t>
  </si>
  <si>
    <t>JULI</t>
  </si>
  <si>
    <t>AUGUST</t>
  </si>
  <si>
    <t>SEPTEMBER</t>
  </si>
  <si>
    <t>OKTOBER</t>
  </si>
  <si>
    <t>NOVEMBER</t>
  </si>
  <si>
    <t>DESEMBER</t>
  </si>
  <si>
    <t>SUM timer</t>
  </si>
  <si>
    <t>dato</t>
  </si>
  <si>
    <t>timer</t>
  </si>
  <si>
    <t>delmål</t>
  </si>
  <si>
    <t>Medarbeiders signatur:</t>
  </si>
  <si>
    <r>
      <rPr>
        <sz val="14"/>
        <color rgb="FFFF0000"/>
        <rFont val="Arial"/>
        <family val="2"/>
      </rPr>
      <t>*)</t>
    </r>
    <r>
      <rPr>
        <sz val="14"/>
        <color rgb="FF000000"/>
        <rFont val="Arial"/>
        <family val="2"/>
      </rPr>
      <t xml:space="preserve"> maks. 1850 timer pr prosjektmedarbeider pr år</t>
    </r>
  </si>
  <si>
    <r>
      <t>***)</t>
    </r>
    <r>
      <rPr>
        <sz val="14"/>
        <color rgb="FF000000"/>
        <rFont val="Arial"/>
        <family val="2"/>
      </rPr>
      <t xml:space="preserve"> 1,2 </t>
    </r>
    <r>
      <rPr>
        <sz val="14"/>
        <color rgb="FF000000"/>
        <rFont val="Calibri"/>
        <family val="2"/>
      </rPr>
      <t>‰</t>
    </r>
    <r>
      <rPr>
        <sz val="14"/>
        <color rgb="FF000000"/>
        <rFont val="Arial"/>
        <family val="2"/>
      </rPr>
      <t xml:space="preserve"> (promille) av nominell årslønn danner grunnlaget for timesatsen. Eksempel ved kr. 415 000 i årslønn blir timesatsen  (415 000*1,2/1000)= 498 kr/time. Dette legges inn i rubrikken</t>
    </r>
  </si>
  <si>
    <t>andre kostnader knyttet til prosjektet</t>
  </si>
  <si>
    <t xml:space="preserve">innkjøp av tjenester, konsulent o.l </t>
  </si>
  <si>
    <t>BoHjemme AS</t>
  </si>
  <si>
    <t>000 000 000</t>
  </si>
  <si>
    <t>xyzæøå</t>
  </si>
  <si>
    <t>N N</t>
  </si>
  <si>
    <t>Utforming av støvsuger</t>
  </si>
  <si>
    <t>Design av støvsuger</t>
  </si>
  <si>
    <t>Software for styring av støvsugeren</t>
  </si>
  <si>
    <t>Starte prøveproduksjon</t>
  </si>
  <si>
    <t>Prosjektregnskap for SkatteFUNN</t>
  </si>
  <si>
    <r>
      <t xml:space="preserve">***) </t>
    </r>
    <r>
      <rPr>
        <sz val="14"/>
        <color rgb="FF000000"/>
        <rFont val="Arial"/>
        <family val="2"/>
      </rPr>
      <t>maks timesats er kr. 700,- (dersom timesatsen overstiger dette kan kun kr. 700 føres opp).</t>
    </r>
    <r>
      <rPr>
        <sz val="14"/>
        <color rgb="FFFF0000"/>
        <rFont val="Arial"/>
        <family val="2"/>
      </rPr>
      <t xml:space="preserve"> </t>
    </r>
  </si>
  <si>
    <t>maks 700,- ***</t>
  </si>
  <si>
    <r>
      <rPr>
        <sz val="14"/>
        <color rgb="FFFF0000"/>
        <rFont val="Arial"/>
        <family val="2"/>
      </rPr>
      <t>****)</t>
    </r>
    <r>
      <rPr>
        <sz val="14"/>
        <rFont val="Arial"/>
        <family val="2"/>
      </rPr>
      <t xml:space="preserve"> FoU-medarbeider og prosjektansvarlig signerer timelistene løpende, og minst hvert kvartal</t>
    </r>
  </si>
  <si>
    <t>Prosjektansvarligs signatur:</t>
  </si>
  <si>
    <t>Signatur prosjektansvarlig:</t>
  </si>
  <si>
    <r>
      <rPr>
        <sz val="14"/>
        <color rgb="FFFF0000"/>
        <rFont val="Arial"/>
        <family val="2"/>
      </rPr>
      <t>**)</t>
    </r>
    <r>
      <rPr>
        <sz val="14"/>
        <color rgb="FF000000"/>
        <rFont val="Arial"/>
        <family val="2"/>
      </rPr>
      <t xml:space="preserve"> Nominell årslønn er avtalt årslønn ved utløpet av året.  Hvis deltidsstilling, skal nominell årslønn regnes om til 100 % stilling, og det er tallet for 100 % stilling som skal føres i denne rubrikken.</t>
    </r>
  </si>
  <si>
    <t>PROSJEKTREGNSKAP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</si>
</sst>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#,##0&quot; &quot;;&quot; -&quot;#,##0&quot; &quot;;&quot; -&quot;00&quot; &quot;;&quot; &quot;@&quot; &quot;"/>
    <numFmt numFmtId="165" formatCode="mmm&quot;.&quot;yy"/>
    <numFmt numFmtId="166" formatCode="&quot; &quot;#,##0.00&quot; &quot;;&quot; -&quot;#,##0.00&quot; &quot;;&quot; -&quot;00&quot; &quot;;&quot; &quot;@&quot; &quot;"/>
  </numFmts>
  <fonts count="1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FF"/>
      <name val="Arial"/>
      <family val="2"/>
    </font>
    <font>
      <sz val="14"/>
      <color rgb="FF000000"/>
      <name val="Arial"/>
      <family val="2"/>
    </font>
    <font>
      <sz val="14"/>
      <color rgb="FF0000FF"/>
      <name val="Arial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14"/>
      <color rgb="FFFF0000"/>
      <name val="Arial"/>
      <family val="2"/>
    </font>
    <font>
      <u/>
      <sz val="14"/>
      <color rgb="FF000000"/>
      <name val="Arial"/>
      <family val="2"/>
    </font>
    <font>
      <sz val="14"/>
      <color rgb="FFFF0000"/>
      <name val="Arial"/>
      <family val="2"/>
    </font>
    <font>
      <sz val="14"/>
      <color rgb="FF000000"/>
      <name val="Calibri"/>
      <family val="2"/>
    </font>
    <font>
      <b/>
      <sz val="10"/>
      <color rgb="FF000000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FF99CC"/>
        <bgColor rgb="FFFF99CC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theme="5" tint="0.59999389629810485"/>
        <bgColor rgb="FFFFFF99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 diagonalDown="1"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 diagonalDown="1"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1" xfId="0" applyFont="1" applyFill="1" applyBorder="1"/>
    <xf numFmtId="0" fontId="2" fillId="2" borderId="0" xfId="0" applyFont="1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/>
    <xf numFmtId="0" fontId="5" fillId="4" borderId="5" xfId="0" applyFont="1" applyFill="1" applyBorder="1" applyAlignment="1">
      <alignment horizontal="center"/>
    </xf>
    <xf numFmtId="0" fontId="7" fillId="3" borderId="6" xfId="0" applyFont="1" applyFill="1" applyBorder="1"/>
    <xf numFmtId="0" fontId="7" fillId="3" borderId="3" xfId="0" applyFont="1" applyFill="1" applyBorder="1"/>
    <xf numFmtId="0" fontId="3" fillId="3" borderId="3" xfId="0" applyFont="1" applyFill="1" applyBorder="1" applyAlignment="1">
      <alignment horizontal="center"/>
    </xf>
    <xf numFmtId="164" fontId="5" fillId="3" borderId="7" xfId="1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3" fillId="4" borderId="10" xfId="0" applyFont="1" applyFill="1" applyBorder="1"/>
    <xf numFmtId="0" fontId="5" fillId="0" borderId="6" xfId="0" applyFont="1" applyBorder="1"/>
    <xf numFmtId="0" fontId="5" fillId="0" borderId="3" xfId="0" applyFont="1" applyBorder="1"/>
    <xf numFmtId="164" fontId="3" fillId="0" borderId="3" xfId="1" applyNumberFormat="1" applyFont="1" applyBorder="1"/>
    <xf numFmtId="164" fontId="7" fillId="0" borderId="11" xfId="1" applyNumberFormat="1" applyFont="1" applyFill="1" applyBorder="1"/>
    <xf numFmtId="0" fontId="3" fillId="0" borderId="12" xfId="0" applyFont="1" applyBorder="1"/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3" fillId="5" borderId="1" xfId="1" applyNumberFormat="1" applyFont="1" applyFill="1" applyBorder="1"/>
    <xf numFmtId="164" fontId="5" fillId="3" borderId="1" xfId="1" applyNumberFormat="1" applyFont="1" applyFill="1" applyBorder="1"/>
    <xf numFmtId="164" fontId="3" fillId="5" borderId="14" xfId="1" applyNumberFormat="1" applyFont="1" applyFill="1" applyBorder="1"/>
    <xf numFmtId="164" fontId="3" fillId="0" borderId="12" xfId="0" applyNumberFormat="1" applyFont="1" applyBorder="1"/>
    <xf numFmtId="164" fontId="3" fillId="5" borderId="16" xfId="1" applyNumberFormat="1" applyFont="1" applyFill="1" applyBorder="1"/>
    <xf numFmtId="164" fontId="3" fillId="5" borderId="17" xfId="1" applyNumberFormat="1" applyFont="1" applyFill="1" applyBorder="1"/>
    <xf numFmtId="0" fontId="3" fillId="0" borderId="13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164" fontId="3" fillId="0" borderId="19" xfId="1" applyNumberFormat="1" applyFont="1" applyBorder="1"/>
    <xf numFmtId="0" fontId="3" fillId="0" borderId="19" xfId="0" applyFont="1" applyBorder="1"/>
    <xf numFmtId="0" fontId="3" fillId="0" borderId="16" xfId="0" applyFont="1" applyBorder="1"/>
    <xf numFmtId="164" fontId="5" fillId="4" borderId="20" xfId="1" applyNumberFormat="1" applyFont="1" applyFill="1" applyBorder="1"/>
    <xf numFmtId="164" fontId="3" fillId="0" borderId="0" xfId="0" applyNumberFormat="1" applyFont="1"/>
    <xf numFmtId="0" fontId="5" fillId="0" borderId="13" xfId="0" applyFont="1" applyBorder="1"/>
    <xf numFmtId="0" fontId="5" fillId="0" borderId="0" xfId="0" applyFont="1"/>
    <xf numFmtId="164" fontId="3" fillId="0" borderId="0" xfId="1" applyNumberFormat="1" applyFont="1"/>
    <xf numFmtId="164" fontId="5" fillId="0" borderId="21" xfId="1" applyNumberFormat="1" applyFont="1" applyFill="1" applyBorder="1"/>
    <xf numFmtId="0" fontId="3" fillId="0" borderId="12" xfId="0" applyFont="1" applyFill="1" applyBorder="1"/>
    <xf numFmtId="0" fontId="5" fillId="0" borderId="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4" fontId="3" fillId="0" borderId="12" xfId="0" applyNumberFormat="1" applyFont="1" applyFill="1" applyBorder="1" applyAlignment="1">
      <alignment horizontal="right"/>
    </xf>
    <xf numFmtId="164" fontId="5" fillId="0" borderId="22" xfId="1" applyNumberFormat="1" applyFont="1" applyFill="1" applyBorder="1" applyAlignment="1">
      <alignment horizontal="center"/>
    </xf>
    <xf numFmtId="164" fontId="5" fillId="0" borderId="23" xfId="1" applyNumberFormat="1" applyFont="1" applyFill="1" applyBorder="1" applyAlignment="1">
      <alignment horizontal="center"/>
    </xf>
    <xf numFmtId="164" fontId="3" fillId="4" borderId="20" xfId="1" applyNumberFormat="1" applyFont="1" applyFill="1" applyBorder="1"/>
    <xf numFmtId="0" fontId="7" fillId="0" borderId="19" xfId="0" applyFont="1" applyFill="1" applyBorder="1"/>
    <xf numFmtId="164" fontId="3" fillId="0" borderId="19" xfId="1" applyNumberFormat="1" applyFont="1" applyFill="1" applyBorder="1"/>
    <xf numFmtId="164" fontId="5" fillId="0" borderId="24" xfId="1" applyNumberFormat="1" applyFont="1" applyFill="1" applyBorder="1" applyAlignment="1">
      <alignment horizontal="center"/>
    </xf>
    <xf numFmtId="164" fontId="5" fillId="6" borderId="20" xfId="1" applyNumberFormat="1" applyFont="1" applyFill="1" applyBorder="1"/>
    <xf numFmtId="164" fontId="5" fillId="0" borderId="0" xfId="1" applyNumberFormat="1" applyFont="1" applyFill="1"/>
    <xf numFmtId="0" fontId="2" fillId="0" borderId="25" xfId="0" applyFont="1" applyBorder="1"/>
    <xf numFmtId="0" fontId="2" fillId="0" borderId="26" xfId="0" applyFont="1" applyBorder="1"/>
    <xf numFmtId="164" fontId="3" fillId="0" borderId="26" xfId="1" applyNumberFormat="1" applyFont="1" applyBorder="1"/>
    <xf numFmtId="164" fontId="2" fillId="0" borderId="27" xfId="0" applyNumberFormat="1" applyFont="1" applyFill="1" applyBorder="1"/>
    <xf numFmtId="0" fontId="3" fillId="0" borderId="28" xfId="0" applyFont="1" applyBorder="1"/>
    <xf numFmtId="0" fontId="3" fillId="0" borderId="26" xfId="0" applyFont="1" applyBorder="1"/>
    <xf numFmtId="164" fontId="2" fillId="0" borderId="29" xfId="0" applyNumberFormat="1" applyFont="1" applyFill="1" applyBorder="1"/>
    <xf numFmtId="164" fontId="4" fillId="0" borderId="0" xfId="0" applyNumberFormat="1" applyFont="1" applyFill="1"/>
    <xf numFmtId="0" fontId="4" fillId="0" borderId="13" xfId="0" applyFont="1" applyBorder="1"/>
    <xf numFmtId="164" fontId="2" fillId="0" borderId="0" xfId="0" applyNumberFormat="1" applyFont="1" applyFill="1"/>
    <xf numFmtId="0" fontId="3" fillId="3" borderId="30" xfId="0" applyFont="1" applyFill="1" applyBorder="1" applyAlignment="1">
      <alignment vertical="center"/>
    </xf>
    <xf numFmtId="0" fontId="4" fillId="3" borderId="31" xfId="0" applyFont="1" applyFill="1" applyBorder="1"/>
    <xf numFmtId="0" fontId="7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/>
    <xf numFmtId="0" fontId="9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9" fillId="0" borderId="0" xfId="1" applyNumberFormat="1" applyFont="1" applyFill="1"/>
    <xf numFmtId="164" fontId="7" fillId="0" borderId="0" xfId="1" applyNumberFormat="1" applyFont="1" applyFill="1"/>
    <xf numFmtId="164" fontId="7" fillId="0" borderId="0" xfId="1" applyNumberFormat="1" applyFont="1"/>
    <xf numFmtId="164" fontId="9" fillId="0" borderId="0" xfId="0" applyNumberFormat="1" applyFont="1" applyFill="1"/>
    <xf numFmtId="0" fontId="3" fillId="0" borderId="0" xfId="0" applyFont="1" applyFill="1"/>
    <xf numFmtId="0" fontId="11" fillId="0" borderId="0" xfId="0" applyFont="1"/>
    <xf numFmtId="0" fontId="0" fillId="0" borderId="6" xfId="0" applyBorder="1"/>
    <xf numFmtId="165" fontId="0" fillId="0" borderId="6" xfId="0" applyNumberFormat="1" applyBorder="1" applyAlignment="1">
      <alignment horizontal="center"/>
    </xf>
    <xf numFmtId="0" fontId="0" fillId="0" borderId="32" xfId="0" applyBorder="1"/>
    <xf numFmtId="0" fontId="0" fillId="2" borderId="5" xfId="0" applyFill="1" applyBorder="1"/>
    <xf numFmtId="0" fontId="11" fillId="2" borderId="33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0" fillId="2" borderId="10" xfId="0" applyFill="1" applyBorder="1"/>
    <xf numFmtId="0" fontId="0" fillId="0" borderId="13" xfId="0" applyBorder="1"/>
    <xf numFmtId="0" fontId="0" fillId="0" borderId="35" xfId="0" applyBorder="1"/>
    <xf numFmtId="0" fontId="0" fillId="0" borderId="12" xfId="0" applyBorder="1"/>
    <xf numFmtId="0" fontId="0" fillId="0" borderId="33" xfId="0" applyBorder="1"/>
    <xf numFmtId="0" fontId="0" fillId="0" borderId="34" xfId="0" applyBorder="1"/>
    <xf numFmtId="0" fontId="0" fillId="0" borderId="10" xfId="0" applyBorder="1"/>
    <xf numFmtId="0" fontId="0" fillId="0" borderId="36" xfId="0" applyBorder="1"/>
    <xf numFmtId="0" fontId="7" fillId="0" borderId="18" xfId="0" applyFont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0" fillId="0" borderId="37" xfId="0" applyBorder="1"/>
    <xf numFmtId="0" fontId="0" fillId="0" borderId="38" xfId="0" applyBorder="1"/>
    <xf numFmtId="0" fontId="11" fillId="0" borderId="0" xfId="0" applyFont="1" applyFill="1"/>
    <xf numFmtId="164" fontId="3" fillId="7" borderId="15" xfId="1" applyNumberFormat="1" applyFont="1" applyFill="1" applyBorder="1"/>
    <xf numFmtId="0" fontId="12" fillId="0" borderId="0" xfId="0" applyFont="1"/>
    <xf numFmtId="0" fontId="11" fillId="3" borderId="39" xfId="0" applyFont="1" applyFill="1" applyBorder="1" applyAlignment="1">
      <alignment horizontal="left" vertical="center"/>
    </xf>
  </cellXfs>
  <cellStyles count="2">
    <cellStyle name="K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4"/>
  <sheetViews>
    <sheetView tabSelected="1" zoomScale="110" zoomScaleNormal="110" workbookViewId="0"/>
  </sheetViews>
  <sheetFormatPr baseColWidth="10" defaultColWidth="11.44140625" defaultRowHeight="17.399999999999999" x14ac:dyDescent="0.3"/>
  <cols>
    <col min="1" max="1" width="42" style="3" customWidth="1"/>
    <col min="2" max="2" width="31.44140625" style="3" customWidth="1"/>
    <col min="3" max="3" width="12.44140625" style="3" customWidth="1"/>
    <col min="4" max="5" width="12.77734375" style="3" customWidth="1"/>
    <col min="6" max="6" width="13.21875" style="3" customWidth="1"/>
    <col min="7" max="9" width="12.77734375" style="3" bestFit="1" customWidth="1"/>
    <col min="10" max="10" width="10.44140625" style="3" bestFit="1" customWidth="1"/>
    <col min="11" max="11" width="13.44140625" style="3" bestFit="1" customWidth="1"/>
    <col min="12" max="12" width="23.21875" style="3" bestFit="1" customWidth="1"/>
    <col min="13" max="13" width="15.21875" style="3" bestFit="1" customWidth="1"/>
    <col min="14" max="14" width="11.44140625" style="3" customWidth="1"/>
    <col min="15" max="16384" width="11.44140625" style="3"/>
  </cols>
  <sheetData>
    <row r="1" spans="1:15" x14ac:dyDescent="0.3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x14ac:dyDescent="0.3">
      <c r="A2" s="4" t="s">
        <v>0</v>
      </c>
      <c r="B2" s="4" t="s">
        <v>57</v>
      </c>
    </row>
    <row r="3" spans="1:15" x14ac:dyDescent="0.3">
      <c r="A3" s="4" t="s">
        <v>1</v>
      </c>
      <c r="B3" s="4" t="s">
        <v>58</v>
      </c>
    </row>
    <row r="4" spans="1:15" customFormat="1" x14ac:dyDescent="0.3">
      <c r="A4" s="4" t="s">
        <v>2</v>
      </c>
      <c r="B4" s="4" t="s">
        <v>59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customFormat="1" x14ac:dyDescent="0.3">
      <c r="A5" s="4" t="s">
        <v>3</v>
      </c>
      <c r="B5" s="4" t="s">
        <v>60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customFormat="1" ht="18" thickBot="1" x14ac:dyDescent="0.35">
      <c r="A6" s="4"/>
      <c r="B6" s="4"/>
      <c r="C6" s="5" t="s">
        <v>72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customFormat="1" ht="20.100000000000001" customHeight="1" thickBot="1" x14ac:dyDescent="0.4">
      <c r="A7" s="3"/>
      <c r="B7" s="3"/>
      <c r="C7" s="3"/>
      <c r="D7" s="3"/>
      <c r="E7" s="3"/>
      <c r="F7" s="3"/>
      <c r="G7" s="3"/>
      <c r="H7" s="3"/>
      <c r="I7" s="3"/>
      <c r="J7" s="6" t="s">
        <v>4</v>
      </c>
      <c r="K7" s="7" t="s">
        <v>5</v>
      </c>
      <c r="L7" s="8" t="s">
        <v>6</v>
      </c>
      <c r="M7" s="9" t="s">
        <v>7</v>
      </c>
      <c r="N7" s="3"/>
      <c r="O7" s="3"/>
    </row>
    <row r="8" spans="1:15" customFormat="1" ht="20.100000000000001" customHeight="1" thickBot="1" x14ac:dyDescent="0.35">
      <c r="A8" s="10" t="s">
        <v>8</v>
      </c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15</v>
      </c>
      <c r="J8" s="13" t="s">
        <v>16</v>
      </c>
      <c r="K8" s="14" t="s">
        <v>17</v>
      </c>
      <c r="L8" s="15" t="s">
        <v>67</v>
      </c>
      <c r="M8" s="16"/>
      <c r="N8" s="3"/>
      <c r="O8" s="3"/>
    </row>
    <row r="9" spans="1:15" customFormat="1" ht="20.100000000000001" customHeight="1" x14ac:dyDescent="0.3">
      <c r="A9" s="17" t="s">
        <v>18</v>
      </c>
      <c r="B9" s="18" t="s">
        <v>19</v>
      </c>
      <c r="C9" s="19"/>
      <c r="D9" s="19"/>
      <c r="E9" s="19"/>
      <c r="F9" s="19"/>
      <c r="G9" s="19"/>
      <c r="H9" s="19"/>
      <c r="I9" s="19"/>
      <c r="J9" s="20"/>
      <c r="K9" s="3"/>
      <c r="L9" s="3"/>
      <c r="M9" s="21"/>
      <c r="N9" s="3"/>
      <c r="O9" s="3"/>
    </row>
    <row r="10" spans="1:15" customFormat="1" ht="20.100000000000001" customHeight="1" x14ac:dyDescent="0.3">
      <c r="A10" s="22" t="s">
        <v>20</v>
      </c>
      <c r="B10" s="23">
        <v>100</v>
      </c>
      <c r="C10" s="24">
        <f t="shared" ref="C10:I11" ca="1" si="0">INDIRECT(T($A10)&amp;"!R38C"&amp;(COLUMN()-2)*2,FALSE)</f>
        <v>63</v>
      </c>
      <c r="D10" s="24">
        <f t="shared" ca="1" si="0"/>
        <v>17</v>
      </c>
      <c r="E10" s="24">
        <f t="shared" ca="1" si="0"/>
        <v>144</v>
      </c>
      <c r="F10" s="24">
        <f t="shared" ca="1" si="0"/>
        <v>143</v>
      </c>
      <c r="G10" s="24">
        <f t="shared" ca="1" si="0"/>
        <v>121</v>
      </c>
      <c r="H10" s="24">
        <f t="shared" ca="1" si="0"/>
        <v>125</v>
      </c>
      <c r="I10" s="24">
        <f t="shared" ca="1" si="0"/>
        <v>114</v>
      </c>
      <c r="J10" s="25">
        <f ca="1">SUM(C10:I10)</f>
        <v>727</v>
      </c>
      <c r="K10" s="26">
        <v>620000</v>
      </c>
      <c r="L10" s="99">
        <v>700</v>
      </c>
      <c r="M10" s="27">
        <f ca="1">J10*L10</f>
        <v>508900</v>
      </c>
      <c r="N10" s="3"/>
      <c r="O10" s="3"/>
    </row>
    <row r="11" spans="1:15" customFormat="1" ht="20.100000000000001" customHeight="1" x14ac:dyDescent="0.3">
      <c r="A11" s="22" t="s">
        <v>21</v>
      </c>
      <c r="B11" s="23">
        <v>100</v>
      </c>
      <c r="C11" s="24">
        <f t="shared" ca="1" si="0"/>
        <v>67</v>
      </c>
      <c r="D11" s="24">
        <f t="shared" ca="1" si="0"/>
        <v>17</v>
      </c>
      <c r="E11" s="24">
        <f t="shared" ca="1" si="0"/>
        <v>142</v>
      </c>
      <c r="F11" s="24">
        <f t="shared" ca="1" si="0"/>
        <v>139</v>
      </c>
      <c r="G11" s="24">
        <f t="shared" ca="1" si="0"/>
        <v>124</v>
      </c>
      <c r="H11" s="24">
        <f t="shared" ca="1" si="0"/>
        <v>122</v>
      </c>
      <c r="I11" s="24">
        <f t="shared" ca="1" si="0"/>
        <v>102</v>
      </c>
      <c r="J11" s="25">
        <f ca="1">SUM(C11:I11)</f>
        <v>713</v>
      </c>
      <c r="K11" s="26">
        <v>580000</v>
      </c>
      <c r="L11" s="28">
        <v>696</v>
      </c>
      <c r="M11" s="27">
        <f ca="1">J11*L11</f>
        <v>496248</v>
      </c>
      <c r="N11" s="3"/>
      <c r="O11" s="3"/>
    </row>
    <row r="12" spans="1:15" customFormat="1" ht="20.100000000000001" customHeight="1" x14ac:dyDescent="0.3">
      <c r="A12" s="22" t="s">
        <v>22</v>
      </c>
      <c r="B12" s="23">
        <v>80</v>
      </c>
      <c r="C12" s="24">
        <f t="shared" ref="C12:I12" ca="1" si="1">INDIRECT(T($A12)&amp;"!R38C"&amp;(COLUMN()-2)*2,FALSE)</f>
        <v>67</v>
      </c>
      <c r="D12" s="24">
        <f t="shared" ca="1" si="1"/>
        <v>12</v>
      </c>
      <c r="E12" s="24">
        <f t="shared" ca="1" si="1"/>
        <v>124</v>
      </c>
      <c r="F12" s="24">
        <f t="shared" ca="1" si="1"/>
        <v>119</v>
      </c>
      <c r="G12" s="24">
        <f t="shared" ca="1" si="1"/>
        <v>106</v>
      </c>
      <c r="H12" s="24">
        <f t="shared" ca="1" si="1"/>
        <v>120</v>
      </c>
      <c r="I12" s="24">
        <f t="shared" ca="1" si="1"/>
        <v>80</v>
      </c>
      <c r="J12" s="25">
        <f ca="1">SUM(C12:I12)</f>
        <v>628</v>
      </c>
      <c r="K12" s="26">
        <v>450000</v>
      </c>
      <c r="L12" s="28">
        <v>540</v>
      </c>
      <c r="M12" s="27">
        <f ca="1">J12*L12</f>
        <v>339120</v>
      </c>
      <c r="N12" s="3"/>
      <c r="O12" s="3"/>
    </row>
    <row r="13" spans="1:15" customFormat="1" ht="20.100000000000001" customHeight="1" x14ac:dyDescent="0.3">
      <c r="A13" s="22"/>
      <c r="B13" s="23"/>
      <c r="C13" s="24"/>
      <c r="D13" s="24"/>
      <c r="E13" s="24"/>
      <c r="F13" s="24"/>
      <c r="G13" s="24"/>
      <c r="H13" s="24"/>
      <c r="I13" s="24"/>
      <c r="J13" s="25"/>
      <c r="K13" s="26"/>
      <c r="L13" s="28"/>
      <c r="M13" s="27"/>
      <c r="N13" s="3"/>
      <c r="O13" s="3"/>
    </row>
    <row r="14" spans="1:15" customFormat="1" ht="20.100000000000001" customHeight="1" x14ac:dyDescent="0.3">
      <c r="A14" s="22"/>
      <c r="B14" s="23"/>
      <c r="C14" s="24"/>
      <c r="D14" s="24"/>
      <c r="E14" s="24"/>
      <c r="F14" s="24"/>
      <c r="G14" s="24"/>
      <c r="H14" s="24"/>
      <c r="I14" s="24"/>
      <c r="J14" s="25"/>
      <c r="K14" s="26"/>
      <c r="L14" s="29"/>
      <c r="M14" s="27"/>
      <c r="N14" s="3"/>
      <c r="O14" s="3"/>
    </row>
    <row r="15" spans="1:15" customFormat="1" ht="20.100000000000001" customHeight="1" x14ac:dyDescent="0.3">
      <c r="A15" s="30"/>
      <c r="B15" s="31"/>
      <c r="C15" s="24"/>
      <c r="D15" s="24"/>
      <c r="E15" s="24"/>
      <c r="F15" s="24"/>
      <c r="G15" s="24"/>
      <c r="H15" s="24"/>
      <c r="I15" s="24"/>
      <c r="J15" s="25"/>
      <c r="K15" s="26"/>
      <c r="L15" s="29"/>
      <c r="M15" s="27"/>
      <c r="N15" s="3"/>
      <c r="O15" s="3"/>
    </row>
    <row r="16" spans="1:15" customFormat="1" ht="20.100000000000001" customHeight="1" x14ac:dyDescent="0.3">
      <c r="A16" s="93" t="s">
        <v>23</v>
      </c>
      <c r="B16" s="33"/>
      <c r="C16" s="34"/>
      <c r="D16" s="34"/>
      <c r="E16" s="34"/>
      <c r="F16" s="34"/>
      <c r="G16" s="34"/>
      <c r="H16" s="34"/>
      <c r="I16" s="34"/>
      <c r="J16" s="25">
        <f ca="1">SUM(J10:J15)</f>
        <v>2068</v>
      </c>
      <c r="K16" s="35"/>
      <c r="L16" s="36"/>
      <c r="M16" s="37">
        <f ca="1">SUM(M10:M15)</f>
        <v>1344268</v>
      </c>
      <c r="N16" s="3"/>
      <c r="O16" s="38"/>
    </row>
    <row r="17" spans="1:15" customFormat="1" ht="20.100000000000001" customHeight="1" x14ac:dyDescent="0.3">
      <c r="A17" s="39" t="s">
        <v>25</v>
      </c>
      <c r="B17" s="40"/>
      <c r="C17" s="41"/>
      <c r="D17" s="41"/>
      <c r="E17" s="41"/>
      <c r="F17" s="41"/>
      <c r="G17" s="41"/>
      <c r="H17" s="41"/>
      <c r="I17" s="41"/>
      <c r="J17" s="42"/>
      <c r="K17" s="3"/>
      <c r="L17" s="3"/>
      <c r="M17" s="43"/>
      <c r="N17" s="3"/>
      <c r="O17" s="3"/>
    </row>
    <row r="18" spans="1:15" customFormat="1" ht="20.100000000000001" customHeight="1" x14ac:dyDescent="0.3">
      <c r="A18" s="23" t="s">
        <v>26</v>
      </c>
      <c r="B18" s="23"/>
      <c r="C18" s="24"/>
      <c r="D18" s="24">
        <v>60000</v>
      </c>
      <c r="E18" s="24">
        <v>120000</v>
      </c>
      <c r="F18" s="24"/>
      <c r="G18" s="24"/>
      <c r="H18" s="24"/>
      <c r="I18" s="24"/>
      <c r="J18" s="44" t="s">
        <v>24</v>
      </c>
      <c r="K18" s="44" t="s">
        <v>24</v>
      </c>
      <c r="L18" s="45" t="s">
        <v>24</v>
      </c>
      <c r="M18" s="46">
        <f>SUM(C18:I18)</f>
        <v>180000</v>
      </c>
      <c r="N18" s="3"/>
      <c r="O18" s="3"/>
    </row>
    <row r="19" spans="1:15" customFormat="1" ht="20.100000000000001" customHeight="1" x14ac:dyDescent="0.3">
      <c r="A19" s="23" t="s">
        <v>27</v>
      </c>
      <c r="B19" s="23"/>
      <c r="C19" s="24"/>
      <c r="D19" s="24">
        <v>5000</v>
      </c>
      <c r="E19" s="24"/>
      <c r="F19" s="24">
        <v>80000</v>
      </c>
      <c r="G19" s="24"/>
      <c r="H19" s="24"/>
      <c r="I19" s="24"/>
      <c r="J19" s="44" t="s">
        <v>24</v>
      </c>
      <c r="K19" s="44" t="s">
        <v>24</v>
      </c>
      <c r="L19" s="45" t="s">
        <v>24</v>
      </c>
      <c r="M19" s="46">
        <f>SUM(C19:I19)</f>
        <v>85000</v>
      </c>
      <c r="N19" s="3"/>
      <c r="O19" s="3"/>
    </row>
    <row r="20" spans="1:15" customFormat="1" ht="20.100000000000001" customHeight="1" x14ac:dyDescent="0.3">
      <c r="A20" s="23" t="s">
        <v>28</v>
      </c>
      <c r="B20" s="23"/>
      <c r="C20" s="24"/>
      <c r="D20" s="24"/>
      <c r="E20" s="24"/>
      <c r="F20" s="24"/>
      <c r="G20" s="24"/>
      <c r="H20" s="24">
        <v>40000</v>
      </c>
      <c r="I20" s="24"/>
      <c r="J20" s="44" t="s">
        <v>24</v>
      </c>
      <c r="K20" s="44" t="s">
        <v>24</v>
      </c>
      <c r="L20" s="45" t="s">
        <v>24</v>
      </c>
      <c r="M20" s="46">
        <f>SUM(C20:I20)</f>
        <v>40000</v>
      </c>
      <c r="N20" s="3"/>
      <c r="O20" s="3"/>
    </row>
    <row r="21" spans="1:15" customFormat="1" ht="20.100000000000001" customHeight="1" x14ac:dyDescent="0.3">
      <c r="A21" s="33" t="s">
        <v>29</v>
      </c>
      <c r="B21" s="33"/>
      <c r="C21" s="34">
        <f t="shared" ref="C21:I21" si="2">SUM(C18:C20)</f>
        <v>0</v>
      </c>
      <c r="D21" s="34">
        <f t="shared" si="2"/>
        <v>65000</v>
      </c>
      <c r="E21" s="34">
        <f t="shared" si="2"/>
        <v>120000</v>
      </c>
      <c r="F21" s="34">
        <f t="shared" si="2"/>
        <v>80000</v>
      </c>
      <c r="G21" s="34">
        <f t="shared" si="2"/>
        <v>0</v>
      </c>
      <c r="H21" s="34">
        <f t="shared" si="2"/>
        <v>40000</v>
      </c>
      <c r="I21" s="34">
        <f t="shared" si="2"/>
        <v>0</v>
      </c>
      <c r="J21" s="47"/>
      <c r="K21" s="47"/>
      <c r="L21" s="48"/>
      <c r="M21" s="37">
        <f>SUM(M18:M20)</f>
        <v>305000</v>
      </c>
      <c r="N21" s="3"/>
      <c r="O21" s="3"/>
    </row>
    <row r="22" spans="1:15" customFormat="1" ht="20.100000000000001" customHeight="1" x14ac:dyDescent="0.3">
      <c r="A22" s="40" t="s">
        <v>30</v>
      </c>
      <c r="B22" s="40"/>
      <c r="C22" s="41"/>
      <c r="D22" s="41"/>
      <c r="E22" s="41"/>
      <c r="F22" s="41"/>
      <c r="G22" s="41"/>
      <c r="H22" s="41"/>
      <c r="I22" s="41"/>
      <c r="J22" s="42"/>
      <c r="K22" s="3"/>
      <c r="L22" s="3"/>
      <c r="M22" s="43"/>
      <c r="N22" s="3"/>
      <c r="O22" s="3"/>
    </row>
    <row r="23" spans="1:15" customFormat="1" ht="20.100000000000001" customHeight="1" x14ac:dyDescent="0.3">
      <c r="A23" s="22" t="s">
        <v>31</v>
      </c>
      <c r="B23" s="23"/>
      <c r="C23" s="24"/>
      <c r="D23" s="24"/>
      <c r="E23" s="24">
        <v>200000</v>
      </c>
      <c r="F23" s="24">
        <v>80000</v>
      </c>
      <c r="G23" s="24">
        <v>130000</v>
      </c>
      <c r="H23" s="24">
        <v>225000</v>
      </c>
      <c r="I23" s="24">
        <v>250000</v>
      </c>
      <c r="J23" s="44" t="s">
        <v>24</v>
      </c>
      <c r="K23" s="44" t="s">
        <v>24</v>
      </c>
      <c r="L23" s="45" t="s">
        <v>24</v>
      </c>
      <c r="M23" s="46">
        <f t="shared" ref="M23:M29" si="3">SUM(C23:I23)</f>
        <v>885000</v>
      </c>
      <c r="N23" s="3"/>
      <c r="O23" s="3"/>
    </row>
    <row r="24" spans="1:15" customFormat="1" ht="20.100000000000001" customHeight="1" x14ac:dyDescent="0.3">
      <c r="A24" s="22" t="s">
        <v>32</v>
      </c>
      <c r="B24" s="23"/>
      <c r="C24" s="24">
        <v>3000</v>
      </c>
      <c r="D24" s="24"/>
      <c r="E24" s="24"/>
      <c r="F24" s="24"/>
      <c r="G24" s="24">
        <v>16000</v>
      </c>
      <c r="H24" s="24">
        <v>5000</v>
      </c>
      <c r="I24" s="24"/>
      <c r="J24" s="44" t="s">
        <v>24</v>
      </c>
      <c r="K24" s="44" t="s">
        <v>24</v>
      </c>
      <c r="L24" s="45" t="s">
        <v>24</v>
      </c>
      <c r="M24" s="46">
        <f t="shared" si="3"/>
        <v>24000</v>
      </c>
      <c r="N24" s="3"/>
      <c r="O24" s="3"/>
    </row>
    <row r="25" spans="1:15" customFormat="1" ht="20.100000000000001" customHeight="1" x14ac:dyDescent="0.3">
      <c r="A25" s="22" t="s">
        <v>33</v>
      </c>
      <c r="B25" s="23"/>
      <c r="C25" s="24"/>
      <c r="D25" s="24"/>
      <c r="E25" s="24">
        <v>21000</v>
      </c>
      <c r="F25" s="24">
        <v>2000</v>
      </c>
      <c r="G25" s="24">
        <v>12000</v>
      </c>
      <c r="H25" s="24"/>
      <c r="I25" s="24"/>
      <c r="J25" s="44" t="s">
        <v>24</v>
      </c>
      <c r="K25" s="44" t="s">
        <v>24</v>
      </c>
      <c r="L25" s="45" t="s">
        <v>24</v>
      </c>
      <c r="M25" s="46">
        <f t="shared" si="3"/>
        <v>35000</v>
      </c>
      <c r="N25" s="3"/>
      <c r="O25" s="3"/>
    </row>
    <row r="26" spans="1:15" customFormat="1" ht="20.100000000000001" customHeight="1" x14ac:dyDescent="0.3">
      <c r="A26" s="22" t="s">
        <v>56</v>
      </c>
      <c r="B26" s="23"/>
      <c r="C26" s="24">
        <v>50000</v>
      </c>
      <c r="D26" s="24"/>
      <c r="E26" s="24">
        <v>300000</v>
      </c>
      <c r="F26" s="24">
        <v>400000</v>
      </c>
      <c r="G26" s="24">
        <v>220000</v>
      </c>
      <c r="H26" s="24"/>
      <c r="I26" s="24">
        <v>70000</v>
      </c>
      <c r="J26" s="44" t="s">
        <v>24</v>
      </c>
      <c r="K26" s="44" t="s">
        <v>24</v>
      </c>
      <c r="L26" s="45" t="s">
        <v>24</v>
      </c>
      <c r="M26" s="46">
        <f t="shared" si="3"/>
        <v>1040000</v>
      </c>
      <c r="N26" s="3"/>
      <c r="O26" s="3"/>
    </row>
    <row r="27" spans="1:15" customFormat="1" ht="20.100000000000001" customHeight="1" x14ac:dyDescent="0.3">
      <c r="A27" s="95" t="s">
        <v>55</v>
      </c>
      <c r="B27" s="23"/>
      <c r="C27" s="24">
        <v>25000</v>
      </c>
      <c r="D27" s="24">
        <v>240000</v>
      </c>
      <c r="E27" s="24">
        <v>320000</v>
      </c>
      <c r="F27" s="24">
        <v>240000</v>
      </c>
      <c r="G27" s="24"/>
      <c r="H27" s="24">
        <v>3000</v>
      </c>
      <c r="I27" s="24"/>
      <c r="J27" s="44" t="s">
        <v>24</v>
      </c>
      <c r="K27" s="44" t="s">
        <v>24</v>
      </c>
      <c r="L27" s="45" t="s">
        <v>24</v>
      </c>
      <c r="M27" s="46">
        <f t="shared" si="3"/>
        <v>828000</v>
      </c>
      <c r="N27" s="3"/>
      <c r="O27" s="3"/>
    </row>
    <row r="28" spans="1:15" customFormat="1" ht="20.100000000000001" customHeight="1" x14ac:dyDescent="0.3">
      <c r="A28" s="22"/>
      <c r="B28" s="23"/>
      <c r="C28" s="24"/>
      <c r="D28" s="24"/>
      <c r="E28" s="24"/>
      <c r="F28" s="24"/>
      <c r="G28" s="24"/>
      <c r="H28" s="24"/>
      <c r="I28" s="24"/>
      <c r="J28" s="44" t="s">
        <v>24</v>
      </c>
      <c r="K28" s="44" t="s">
        <v>24</v>
      </c>
      <c r="L28" s="45" t="s">
        <v>24</v>
      </c>
      <c r="M28" s="46">
        <f t="shared" si="3"/>
        <v>0</v>
      </c>
      <c r="N28" s="3"/>
      <c r="O28" s="3"/>
    </row>
    <row r="29" spans="1:15" customFormat="1" ht="20.100000000000001" customHeight="1" x14ac:dyDescent="0.3">
      <c r="A29" s="22"/>
      <c r="B29" s="23"/>
      <c r="C29" s="24"/>
      <c r="D29" s="24"/>
      <c r="E29" s="24"/>
      <c r="F29" s="24"/>
      <c r="G29" s="24"/>
      <c r="H29" s="24"/>
      <c r="I29" s="24"/>
      <c r="J29" s="44" t="s">
        <v>24</v>
      </c>
      <c r="K29" s="44" t="s">
        <v>24</v>
      </c>
      <c r="L29" s="45" t="s">
        <v>24</v>
      </c>
      <c r="M29" s="46">
        <f t="shared" si="3"/>
        <v>0</v>
      </c>
      <c r="N29" s="3"/>
      <c r="O29" s="3"/>
    </row>
    <row r="30" spans="1:15" customFormat="1" ht="20.100000000000001" customHeight="1" x14ac:dyDescent="0.3">
      <c r="A30" s="32" t="s">
        <v>34</v>
      </c>
      <c r="B30" s="33"/>
      <c r="C30" s="34">
        <f t="shared" ref="C30:I30" si="4">SUM(C23:C29)</f>
        <v>78000</v>
      </c>
      <c r="D30" s="34">
        <f t="shared" si="4"/>
        <v>240000</v>
      </c>
      <c r="E30" s="34">
        <f t="shared" si="4"/>
        <v>841000</v>
      </c>
      <c r="F30" s="34">
        <f t="shared" si="4"/>
        <v>722000</v>
      </c>
      <c r="G30" s="34">
        <f t="shared" si="4"/>
        <v>378000</v>
      </c>
      <c r="H30" s="34">
        <f t="shared" si="4"/>
        <v>233000</v>
      </c>
      <c r="I30" s="34">
        <f t="shared" si="4"/>
        <v>320000</v>
      </c>
      <c r="J30" s="47"/>
      <c r="K30" s="47"/>
      <c r="L30" s="48"/>
      <c r="M30" s="49">
        <f>SUM(M23:M29)</f>
        <v>2812000</v>
      </c>
      <c r="N30" s="3"/>
      <c r="O30" s="38"/>
    </row>
    <row r="31" spans="1:15" customFormat="1" ht="20.100000000000001" customHeight="1" x14ac:dyDescent="0.3">
      <c r="A31" s="94" t="s">
        <v>35</v>
      </c>
      <c r="B31" s="50"/>
      <c r="C31" s="51">
        <f t="shared" ref="C31:I31" si="5">SUM(C21+C30)</f>
        <v>78000</v>
      </c>
      <c r="D31" s="51">
        <f t="shared" si="5"/>
        <v>305000</v>
      </c>
      <c r="E31" s="51">
        <f t="shared" si="5"/>
        <v>961000</v>
      </c>
      <c r="F31" s="51">
        <f t="shared" si="5"/>
        <v>802000</v>
      </c>
      <c r="G31" s="51">
        <f t="shared" si="5"/>
        <v>378000</v>
      </c>
      <c r="H31" s="51">
        <f t="shared" si="5"/>
        <v>273000</v>
      </c>
      <c r="I31" s="51">
        <f t="shared" si="5"/>
        <v>320000</v>
      </c>
      <c r="J31" s="47"/>
      <c r="K31" s="47"/>
      <c r="L31" s="52"/>
      <c r="M31" s="53">
        <f ca="1">SUM(M16+M21+M30)</f>
        <v>4461268</v>
      </c>
      <c r="N31" s="54"/>
      <c r="O31" s="38"/>
    </row>
    <row r="32" spans="1:15" customFormat="1" ht="20.100000000000001" customHeight="1" thickBot="1" x14ac:dyDescent="0.35">
      <c r="A32" s="55"/>
      <c r="B32" s="56"/>
      <c r="C32" s="57"/>
      <c r="D32" s="57"/>
      <c r="E32" s="57"/>
      <c r="F32" s="57"/>
      <c r="G32" s="57"/>
      <c r="H32" s="57"/>
      <c r="I32" s="58"/>
      <c r="J32" s="59"/>
      <c r="K32" s="60"/>
      <c r="L32" s="60"/>
      <c r="M32" s="61"/>
      <c r="N32" s="62"/>
      <c r="O32" s="38"/>
    </row>
    <row r="33" spans="1:15" customFormat="1" ht="18" thickBot="1" x14ac:dyDescent="0.35">
      <c r="A33" s="63"/>
      <c r="B33" s="5"/>
      <c r="C33" s="41"/>
      <c r="D33" s="41"/>
      <c r="E33" s="41"/>
      <c r="F33" s="41"/>
      <c r="G33" s="41"/>
      <c r="H33" s="41"/>
      <c r="I33" s="41"/>
      <c r="J33" s="64"/>
      <c r="K33" s="3"/>
      <c r="L33" s="3"/>
      <c r="M33" s="3"/>
      <c r="N33" s="3"/>
      <c r="O33" s="3"/>
    </row>
    <row r="34" spans="1:15" customFormat="1" ht="45" customHeight="1" thickBot="1" x14ac:dyDescent="0.35">
      <c r="A34" s="65" t="s">
        <v>70</v>
      </c>
      <c r="B34" s="66"/>
      <c r="C34" s="41"/>
      <c r="D34" s="41"/>
      <c r="E34" s="41"/>
      <c r="F34" s="41"/>
      <c r="G34" s="41"/>
      <c r="H34" s="41"/>
      <c r="I34" s="41"/>
      <c r="J34" s="64"/>
      <c r="K34" s="3"/>
      <c r="L34" s="3"/>
      <c r="M34" s="3"/>
      <c r="N34" s="3"/>
      <c r="O34" s="3"/>
    </row>
    <row r="35" spans="1:15" customFormat="1" x14ac:dyDescent="0.3">
      <c r="A35" s="5"/>
      <c r="B35" s="5"/>
      <c r="C35" s="41"/>
      <c r="D35" s="41"/>
      <c r="E35" s="41"/>
      <c r="F35" s="41"/>
      <c r="G35" s="41"/>
      <c r="H35" s="41"/>
      <c r="I35" s="41"/>
      <c r="J35" s="64"/>
      <c r="K35" s="3"/>
      <c r="L35" s="3"/>
      <c r="M35" s="3"/>
      <c r="N35" s="3"/>
      <c r="O35" s="3"/>
    </row>
    <row r="36" spans="1:15" customFormat="1" x14ac:dyDescent="0.3">
      <c r="A36" s="67" t="s">
        <v>36</v>
      </c>
      <c r="B36" s="67"/>
      <c r="C36" s="41"/>
      <c r="D36" s="41"/>
      <c r="E36" s="41"/>
      <c r="F36" s="41"/>
      <c r="G36" s="41"/>
      <c r="H36" s="41"/>
      <c r="I36" s="41"/>
      <c r="J36" s="64"/>
      <c r="K36" s="3"/>
      <c r="L36" s="3"/>
      <c r="M36" s="3"/>
      <c r="N36" s="3"/>
      <c r="O36" s="3"/>
    </row>
    <row r="37" spans="1:15" customFormat="1" x14ac:dyDescent="0.3">
      <c r="A37" s="68" t="s">
        <v>37</v>
      </c>
      <c r="B37" s="3"/>
      <c r="C37" s="3"/>
      <c r="D37" s="3"/>
      <c r="E37" s="3"/>
      <c r="F37" s="3"/>
      <c r="G37" s="41"/>
      <c r="H37" s="41"/>
      <c r="I37" s="41"/>
      <c r="J37" s="64"/>
      <c r="K37" s="3"/>
      <c r="L37" s="3"/>
      <c r="M37" s="3"/>
      <c r="N37" s="3"/>
      <c r="O37" s="3"/>
    </row>
    <row r="38" spans="1:15" customFormat="1" x14ac:dyDescent="0.3">
      <c r="A38" s="3"/>
      <c r="B38" s="3"/>
      <c r="C38" s="3"/>
      <c r="D38" s="3"/>
      <c r="E38" s="3"/>
      <c r="F38" s="3"/>
      <c r="G38" s="41"/>
      <c r="H38" s="41"/>
      <c r="I38" s="41"/>
      <c r="J38" s="64"/>
      <c r="K38" s="3"/>
      <c r="L38" s="3"/>
      <c r="M38" s="3"/>
      <c r="N38" s="3"/>
      <c r="O38" s="3"/>
    </row>
    <row r="39" spans="1:15" customFormat="1" x14ac:dyDescent="0.3">
      <c r="A39" s="3" t="s">
        <v>53</v>
      </c>
      <c r="B39" s="3"/>
      <c r="C39" s="3"/>
      <c r="D39" s="3"/>
      <c r="E39" s="3"/>
      <c r="F39" s="3"/>
      <c r="G39" s="3"/>
      <c r="H39" s="3"/>
      <c r="I39" s="3"/>
      <c r="J39" s="69"/>
      <c r="K39" s="3"/>
      <c r="L39" s="3"/>
      <c r="M39" s="3"/>
      <c r="N39" s="3"/>
      <c r="O39" s="3"/>
    </row>
    <row r="40" spans="1:15" customFormat="1" x14ac:dyDescent="0.3">
      <c r="A40" s="3" t="s">
        <v>71</v>
      </c>
      <c r="B40" s="3"/>
      <c r="C40" s="3"/>
      <c r="D40" s="3"/>
      <c r="E40" s="3"/>
      <c r="F40" s="3"/>
      <c r="G40" s="41"/>
      <c r="H40" s="41"/>
      <c r="I40" s="41"/>
      <c r="J40" s="54"/>
      <c r="K40" s="3"/>
      <c r="L40" s="3"/>
      <c r="M40" s="3"/>
      <c r="N40" s="3"/>
      <c r="O40" s="3"/>
    </row>
    <row r="41" spans="1:15" customFormat="1" ht="18" x14ac:dyDescent="0.35">
      <c r="A41" s="70" t="s">
        <v>54</v>
      </c>
      <c r="B41" s="70"/>
      <c r="C41" s="41"/>
      <c r="D41" s="41"/>
      <c r="E41" s="41"/>
      <c r="F41" s="3"/>
      <c r="G41" s="41"/>
      <c r="H41" s="41"/>
      <c r="I41" s="41"/>
      <c r="J41" s="54"/>
      <c r="K41" s="3"/>
      <c r="L41" s="3"/>
      <c r="M41" s="3"/>
      <c r="N41" s="3"/>
      <c r="O41" s="3"/>
    </row>
    <row r="42" spans="1:15" customFormat="1" x14ac:dyDescent="0.3">
      <c r="A42" s="70" t="s">
        <v>66</v>
      </c>
      <c r="B42" s="70"/>
      <c r="C42" s="41"/>
      <c r="D42" s="41"/>
      <c r="E42" s="41"/>
      <c r="F42" s="41"/>
      <c r="G42" s="41"/>
      <c r="H42" s="41"/>
      <c r="I42" s="41"/>
      <c r="J42" s="54"/>
      <c r="K42" s="3"/>
      <c r="L42" s="3"/>
      <c r="M42" s="3"/>
      <c r="N42" s="3"/>
      <c r="O42" s="3"/>
    </row>
    <row r="43" spans="1:15" customFormat="1" x14ac:dyDescent="0.3">
      <c r="A43" s="100" t="s">
        <v>68</v>
      </c>
      <c r="B43" s="5"/>
      <c r="C43" s="41"/>
      <c r="D43" s="41"/>
      <c r="E43" s="41"/>
      <c r="F43" s="41"/>
      <c r="G43" s="41"/>
      <c r="H43" s="41"/>
      <c r="I43" s="41"/>
      <c r="J43" s="54"/>
      <c r="K43" s="3"/>
      <c r="L43" s="3"/>
      <c r="M43" s="3"/>
      <c r="N43" s="3"/>
      <c r="O43" s="3"/>
    </row>
    <row r="44" spans="1:15" customFormat="1" x14ac:dyDescent="0.3">
      <c r="A44" s="5"/>
      <c r="B44" s="5"/>
      <c r="C44" s="41"/>
      <c r="D44" s="41"/>
      <c r="E44" s="41"/>
      <c r="F44" s="41"/>
      <c r="G44" s="41"/>
      <c r="H44" s="41"/>
      <c r="I44" s="41"/>
      <c r="J44" s="54"/>
      <c r="K44" s="3"/>
      <c r="L44" s="3"/>
      <c r="M44" s="3"/>
      <c r="N44" s="3"/>
      <c r="O44" s="3"/>
    </row>
    <row r="45" spans="1:15" customFormat="1" x14ac:dyDescent="0.3">
      <c r="A45" s="5"/>
      <c r="B45" s="5"/>
      <c r="C45" s="41"/>
      <c r="D45" s="41"/>
      <c r="E45" s="41"/>
      <c r="F45" s="41"/>
      <c r="G45" s="41"/>
      <c r="H45" s="41"/>
      <c r="I45" s="41"/>
      <c r="J45" s="54"/>
      <c r="K45" s="3"/>
      <c r="L45" s="3"/>
      <c r="M45" s="3"/>
      <c r="N45" s="3"/>
      <c r="O45" s="3"/>
    </row>
    <row r="46" spans="1:15" customFormat="1" x14ac:dyDescent="0.3">
      <c r="A46" s="5"/>
      <c r="B46" s="5"/>
      <c r="C46" s="41"/>
      <c r="D46" s="41"/>
      <c r="E46" s="41"/>
      <c r="F46" s="41"/>
      <c r="G46" s="41"/>
      <c r="H46" s="41"/>
      <c r="I46" s="41"/>
      <c r="J46" s="54"/>
      <c r="K46" s="3"/>
      <c r="L46" s="3"/>
      <c r="M46" s="3"/>
      <c r="N46" s="3"/>
      <c r="O46" s="3"/>
    </row>
    <row r="47" spans="1:15" customFormat="1" x14ac:dyDescent="0.3">
      <c r="A47" s="5"/>
      <c r="B47" s="5"/>
      <c r="C47" s="41"/>
      <c r="D47" s="41"/>
      <c r="E47" s="41"/>
      <c r="F47" s="41"/>
      <c r="G47" s="41"/>
      <c r="H47" s="41"/>
      <c r="I47" s="41"/>
      <c r="J47" s="54"/>
      <c r="K47" s="3"/>
      <c r="L47" s="3"/>
      <c r="M47" s="3"/>
      <c r="N47" s="3"/>
      <c r="O47" s="3"/>
    </row>
    <row r="48" spans="1:15" customFormat="1" x14ac:dyDescent="0.3">
      <c r="A48" s="5"/>
      <c r="B48" s="5"/>
      <c r="C48" s="41"/>
      <c r="D48" s="41"/>
      <c r="E48" s="41"/>
      <c r="F48" s="41"/>
      <c r="G48" s="41"/>
      <c r="H48" s="41"/>
      <c r="I48" s="41"/>
      <c r="J48" s="54"/>
      <c r="K48" s="3"/>
      <c r="L48" s="3"/>
      <c r="M48" s="3"/>
      <c r="N48" s="3"/>
      <c r="O48" s="3"/>
    </row>
    <row r="49" spans="1:15" customFormat="1" x14ac:dyDescent="0.3">
      <c r="A49" s="71"/>
      <c r="B49" s="71"/>
      <c r="C49" s="41"/>
      <c r="D49" s="41"/>
      <c r="E49" s="41"/>
      <c r="F49" s="41"/>
      <c r="G49" s="41"/>
      <c r="H49" s="41"/>
      <c r="I49" s="41"/>
      <c r="J49" s="54"/>
      <c r="K49" s="3"/>
      <c r="L49" s="3"/>
      <c r="M49" s="3"/>
      <c r="N49" s="3"/>
      <c r="O49" s="3"/>
    </row>
    <row r="50" spans="1:15" customFormat="1" x14ac:dyDescent="0.3">
      <c r="A50" s="72"/>
      <c r="B50" s="72"/>
      <c r="C50" s="41"/>
      <c r="D50" s="41"/>
      <c r="E50" s="41"/>
      <c r="F50" s="41"/>
      <c r="G50" s="41"/>
      <c r="H50" s="41"/>
      <c r="I50" s="41"/>
      <c r="J50" s="73"/>
      <c r="K50" s="3"/>
      <c r="L50" s="3"/>
      <c r="M50" s="3"/>
      <c r="N50" s="3"/>
      <c r="O50" s="3"/>
    </row>
    <row r="51" spans="1:15" customFormat="1" x14ac:dyDescent="0.3">
      <c r="A51" s="71"/>
      <c r="B51" s="71"/>
      <c r="C51" s="41"/>
      <c r="D51" s="41"/>
      <c r="E51" s="41"/>
      <c r="F51" s="41"/>
      <c r="G51" s="41"/>
      <c r="H51" s="41"/>
      <c r="I51" s="41"/>
      <c r="J51" s="74"/>
      <c r="K51" s="3"/>
      <c r="L51" s="3"/>
      <c r="M51" s="3"/>
      <c r="N51" s="3"/>
      <c r="O51" s="3"/>
    </row>
    <row r="52" spans="1:15" customFormat="1" x14ac:dyDescent="0.3">
      <c r="A52" s="4"/>
      <c r="B52" s="4"/>
      <c r="C52" s="41"/>
      <c r="D52" s="41"/>
      <c r="E52" s="41"/>
      <c r="F52" s="41"/>
      <c r="G52" s="41"/>
      <c r="H52" s="41"/>
      <c r="I52" s="41"/>
      <c r="J52" s="54"/>
      <c r="K52" s="3"/>
      <c r="L52" s="3"/>
      <c r="M52" s="3"/>
      <c r="N52" s="3"/>
      <c r="O52" s="3"/>
    </row>
    <row r="53" spans="1:15" customFormat="1" x14ac:dyDescent="0.3">
      <c r="A53" s="71"/>
      <c r="B53" s="71"/>
      <c r="C53" s="41"/>
      <c r="D53" s="41"/>
      <c r="E53" s="41"/>
      <c r="F53" s="41"/>
      <c r="G53" s="41"/>
      <c r="H53" s="41"/>
      <c r="I53" s="41"/>
      <c r="J53" s="54"/>
      <c r="K53" s="3"/>
      <c r="L53" s="3"/>
      <c r="M53" s="3"/>
      <c r="N53" s="3"/>
      <c r="O53" s="3"/>
    </row>
    <row r="54" spans="1:15" customFormat="1" x14ac:dyDescent="0.3">
      <c r="A54" s="71"/>
      <c r="B54" s="71"/>
      <c r="C54" s="41"/>
      <c r="D54" s="41"/>
      <c r="E54" s="41"/>
      <c r="F54" s="41"/>
      <c r="G54" s="41"/>
      <c r="H54" s="41"/>
      <c r="I54" s="41"/>
      <c r="J54" s="54"/>
      <c r="K54" s="3"/>
      <c r="L54" s="3"/>
      <c r="M54" s="3"/>
      <c r="N54" s="3"/>
      <c r="O54" s="3"/>
    </row>
    <row r="55" spans="1:15" customFormat="1" x14ac:dyDescent="0.3">
      <c r="A55" s="71"/>
      <c r="B55" s="71"/>
      <c r="C55" s="41"/>
      <c r="D55" s="41"/>
      <c r="E55" s="41"/>
      <c r="F55" s="41"/>
      <c r="G55" s="41"/>
      <c r="H55" s="41"/>
      <c r="I55" s="41"/>
      <c r="J55" s="54"/>
      <c r="K55" s="3"/>
      <c r="L55" s="3"/>
      <c r="M55" s="3"/>
      <c r="N55" s="3"/>
      <c r="O55" s="3"/>
    </row>
    <row r="56" spans="1:15" customFormat="1" x14ac:dyDescent="0.3">
      <c r="A56" s="71"/>
      <c r="B56" s="71"/>
      <c r="C56" s="41"/>
      <c r="D56" s="41"/>
      <c r="E56" s="41"/>
      <c r="F56" s="41"/>
      <c r="G56" s="41"/>
      <c r="H56" s="41"/>
      <c r="I56" s="41"/>
      <c r="J56" s="54"/>
      <c r="K56" s="3"/>
      <c r="L56" s="3"/>
      <c r="M56" s="3"/>
      <c r="N56" s="3"/>
      <c r="O56" s="3"/>
    </row>
    <row r="57" spans="1:15" customFormat="1" x14ac:dyDescent="0.3">
      <c r="A57" s="70"/>
      <c r="B57" s="70"/>
      <c r="C57" s="41"/>
      <c r="D57" s="41"/>
      <c r="E57" s="41"/>
      <c r="F57" s="41"/>
      <c r="G57" s="41"/>
      <c r="H57" s="41"/>
      <c r="I57" s="41"/>
      <c r="J57" s="73"/>
      <c r="K57" s="3"/>
      <c r="L57" s="3"/>
      <c r="M57" s="3"/>
      <c r="N57" s="3"/>
      <c r="O57" s="3"/>
    </row>
    <row r="58" spans="1:15" customFormat="1" ht="15" customHeight="1" x14ac:dyDescent="0.3">
      <c r="A58" s="67"/>
      <c r="B58" s="67"/>
      <c r="C58" s="75"/>
      <c r="D58" s="75"/>
      <c r="E58" s="75"/>
      <c r="F58" s="75"/>
      <c r="G58" s="75"/>
      <c r="H58" s="75"/>
      <c r="I58" s="75"/>
      <c r="J58" s="74"/>
      <c r="K58" s="3"/>
      <c r="L58" s="3"/>
      <c r="M58" s="3"/>
      <c r="N58" s="3"/>
      <c r="O58" s="3"/>
    </row>
    <row r="59" spans="1:15" customFormat="1" ht="15" customHeight="1" x14ac:dyDescent="0.3">
      <c r="A59" s="67"/>
      <c r="B59" s="67"/>
      <c r="C59" s="75"/>
      <c r="D59" s="75"/>
      <c r="E59" s="75"/>
      <c r="F59" s="75"/>
      <c r="G59" s="75"/>
      <c r="H59" s="75"/>
      <c r="I59" s="75"/>
      <c r="J59" s="74"/>
      <c r="K59" s="3"/>
      <c r="L59" s="3"/>
      <c r="M59" s="3"/>
      <c r="N59" s="3"/>
      <c r="O59" s="3"/>
    </row>
    <row r="60" spans="1:15" customFormat="1" x14ac:dyDescent="0.3">
      <c r="A60" s="4"/>
      <c r="B60" s="4"/>
      <c r="C60" s="3"/>
      <c r="D60" s="3"/>
      <c r="E60" s="3"/>
      <c r="F60" s="3"/>
      <c r="G60" s="3"/>
      <c r="H60" s="3"/>
      <c r="I60" s="3"/>
      <c r="J60" s="64"/>
      <c r="K60" s="3"/>
      <c r="L60" s="3"/>
      <c r="M60" s="3"/>
      <c r="N60" s="3"/>
      <c r="O60" s="3"/>
    </row>
    <row r="61" spans="1:15" customFormat="1" x14ac:dyDescent="0.3">
      <c r="A61" s="70"/>
      <c r="B61" s="70"/>
      <c r="C61" s="3"/>
      <c r="D61" s="3"/>
      <c r="E61" s="3"/>
      <c r="F61" s="3"/>
      <c r="G61" s="3"/>
      <c r="H61" s="3"/>
      <c r="I61" s="3"/>
      <c r="J61" s="76"/>
      <c r="K61" s="3"/>
      <c r="L61" s="3"/>
      <c r="M61" s="3"/>
      <c r="N61" s="3"/>
      <c r="O61" s="3"/>
    </row>
    <row r="62" spans="1:15" customFormat="1" x14ac:dyDescent="0.3">
      <c r="A62" s="40"/>
      <c r="B62" s="40"/>
      <c r="C62" s="3"/>
      <c r="D62" s="3"/>
      <c r="E62" s="3"/>
      <c r="F62" s="3"/>
      <c r="G62" s="3"/>
      <c r="H62" s="3"/>
      <c r="I62" s="3"/>
      <c r="J62" s="77"/>
      <c r="K62" s="3"/>
      <c r="L62" s="3"/>
      <c r="M62" s="3"/>
      <c r="N62" s="3"/>
      <c r="O62" s="3"/>
    </row>
    <row r="63" spans="1:15" customFormat="1" x14ac:dyDescent="0.3">
      <c r="A63" s="40"/>
      <c r="B63" s="40"/>
      <c r="C63" s="3"/>
      <c r="D63" s="3"/>
      <c r="E63" s="3"/>
      <c r="F63" s="3"/>
      <c r="G63" s="3"/>
      <c r="H63" s="3"/>
      <c r="I63" s="3"/>
      <c r="J63" s="77"/>
      <c r="K63" s="3"/>
      <c r="L63" s="3"/>
      <c r="M63" s="3"/>
      <c r="N63" s="3"/>
      <c r="O63" s="3"/>
    </row>
    <row r="64" spans="1:15" customFormat="1" x14ac:dyDescent="0.3">
      <c r="A64" s="3"/>
      <c r="B64" s="3"/>
      <c r="C64" s="3"/>
      <c r="D64" s="3"/>
      <c r="E64" s="3"/>
      <c r="F64" s="3"/>
      <c r="G64" s="3"/>
      <c r="H64" s="3"/>
      <c r="I64" s="3"/>
      <c r="J64" s="77"/>
      <c r="K64" s="3"/>
      <c r="L64" s="3"/>
      <c r="M64" s="3"/>
      <c r="N64" s="3"/>
      <c r="O64" s="3"/>
    </row>
  </sheetData>
  <pageMargins left="0.25" right="0.25" top="0.75" bottom="0.75" header="0.3" footer="0.3"/>
  <pageSetup paperSize="9" scale="6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2"/>
  <sheetViews>
    <sheetView workbookViewId="0">
      <selection activeCell="A42" sqref="A42"/>
    </sheetView>
  </sheetViews>
  <sheetFormatPr baseColWidth="10" defaultRowHeight="13.2" x14ac:dyDescent="0.25"/>
  <cols>
    <col min="1" max="1" width="10.5546875" customWidth="1"/>
    <col min="2" max="2" width="7.77734375" customWidth="1"/>
    <col min="3" max="3" width="25.77734375" customWidth="1"/>
    <col min="4" max="4" width="7.77734375" customWidth="1"/>
    <col min="5" max="5" width="25.77734375" customWidth="1"/>
    <col min="6" max="6" width="9.77734375" customWidth="1"/>
    <col min="7" max="7" width="25.77734375" customWidth="1"/>
    <col min="8" max="8" width="11.77734375" customWidth="1"/>
    <col min="9" max="9" width="25.77734375" customWidth="1"/>
    <col min="10" max="10" width="10.77734375" customWidth="1"/>
    <col min="11" max="11" width="25.77734375" customWidth="1"/>
    <col min="12" max="12" width="11.77734375" customWidth="1"/>
    <col min="13" max="13" width="25.77734375" customWidth="1"/>
    <col min="14" max="14" width="11.77734375" customWidth="1"/>
    <col min="15" max="15" width="25.77734375" customWidth="1"/>
    <col min="16" max="16" width="11.44140625" customWidth="1"/>
  </cols>
  <sheetData>
    <row r="1" spans="1:16" x14ac:dyDescent="0.25">
      <c r="A1" s="78" t="s">
        <v>38</v>
      </c>
    </row>
    <row r="2" spans="1:16" x14ac:dyDescent="0.25">
      <c r="A2" s="78" t="s">
        <v>39</v>
      </c>
    </row>
    <row r="3" spans="1:16" ht="13.8" thickBot="1" x14ac:dyDescent="0.3">
      <c r="A3" s="98" t="s">
        <v>40</v>
      </c>
      <c r="C3" t="s">
        <v>20</v>
      </c>
    </row>
    <row r="4" spans="1:16" x14ac:dyDescent="0.25">
      <c r="A4" s="79"/>
      <c r="B4" s="80" t="s">
        <v>41</v>
      </c>
      <c r="C4" s="81"/>
      <c r="D4" s="80" t="s">
        <v>42</v>
      </c>
      <c r="E4" s="81"/>
      <c r="F4" s="80" t="s">
        <v>43</v>
      </c>
      <c r="G4" s="81"/>
      <c r="H4" s="80" t="s">
        <v>44</v>
      </c>
      <c r="I4" s="81"/>
      <c r="J4" s="80" t="s">
        <v>45</v>
      </c>
      <c r="K4" s="81"/>
      <c r="L4" s="80" t="s">
        <v>46</v>
      </c>
      <c r="M4" s="81"/>
      <c r="N4" s="80" t="s">
        <v>47</v>
      </c>
      <c r="O4" s="81"/>
      <c r="P4" s="82" t="s">
        <v>48</v>
      </c>
    </row>
    <row r="5" spans="1:16" ht="13.8" thickBot="1" x14ac:dyDescent="0.3">
      <c r="A5" s="83" t="s">
        <v>49</v>
      </c>
      <c r="B5" s="83" t="s">
        <v>50</v>
      </c>
      <c r="C5" s="84" t="s">
        <v>51</v>
      </c>
      <c r="D5" s="83" t="s">
        <v>50</v>
      </c>
      <c r="E5" s="84" t="s">
        <v>51</v>
      </c>
      <c r="F5" s="83" t="s">
        <v>50</v>
      </c>
      <c r="G5" s="84" t="s">
        <v>51</v>
      </c>
      <c r="H5" s="83" t="s">
        <v>50</v>
      </c>
      <c r="I5" s="84" t="s">
        <v>51</v>
      </c>
      <c r="J5" s="83" t="s">
        <v>50</v>
      </c>
      <c r="K5" s="84" t="s">
        <v>51</v>
      </c>
      <c r="L5" s="83" t="s">
        <v>50</v>
      </c>
      <c r="M5" s="84" t="s">
        <v>51</v>
      </c>
      <c r="N5" s="83" t="s">
        <v>50</v>
      </c>
      <c r="O5" s="84" t="s">
        <v>51</v>
      </c>
      <c r="P5" s="85"/>
    </row>
    <row r="6" spans="1:16" x14ac:dyDescent="0.25">
      <c r="A6" s="86">
        <v>1</v>
      </c>
      <c r="B6" s="86"/>
      <c r="C6" s="87"/>
      <c r="D6" s="86"/>
      <c r="E6" s="87"/>
      <c r="F6" s="86"/>
      <c r="G6" s="87"/>
      <c r="H6" s="86">
        <v>7</v>
      </c>
      <c r="I6" s="87" t="s">
        <v>61</v>
      </c>
      <c r="J6" s="86">
        <v>7</v>
      </c>
      <c r="K6" s="87" t="s">
        <v>62</v>
      </c>
      <c r="L6" s="86">
        <v>7</v>
      </c>
      <c r="M6" s="87" t="s">
        <v>63</v>
      </c>
      <c r="N6" s="86"/>
      <c r="O6" s="87"/>
      <c r="P6" s="88"/>
    </row>
    <row r="7" spans="1:16" x14ac:dyDescent="0.25">
      <c r="A7" s="86">
        <v>2</v>
      </c>
      <c r="B7" s="86"/>
      <c r="C7" s="87"/>
      <c r="D7" s="86"/>
      <c r="E7" s="87"/>
      <c r="F7" s="86"/>
      <c r="G7" s="87"/>
      <c r="H7" s="86"/>
      <c r="I7" s="87"/>
      <c r="J7" s="86"/>
      <c r="K7" s="87"/>
      <c r="L7" s="86">
        <v>7</v>
      </c>
      <c r="M7" s="87" t="s">
        <v>63</v>
      </c>
      <c r="N7" s="86"/>
      <c r="O7" s="87"/>
      <c r="P7" s="88"/>
    </row>
    <row r="8" spans="1:16" x14ac:dyDescent="0.25">
      <c r="A8" s="86">
        <v>3</v>
      </c>
      <c r="B8" s="86"/>
      <c r="C8" s="87"/>
      <c r="D8" s="86"/>
      <c r="E8" s="87"/>
      <c r="F8" s="86"/>
      <c r="G8" s="87"/>
      <c r="H8" s="86">
        <v>5</v>
      </c>
      <c r="I8" s="87" t="s">
        <v>62</v>
      </c>
      <c r="J8" s="86"/>
      <c r="K8" s="87"/>
      <c r="L8" s="86">
        <v>6</v>
      </c>
      <c r="M8" s="87" t="s">
        <v>63</v>
      </c>
      <c r="N8" s="86">
        <v>6</v>
      </c>
      <c r="O8" s="87" t="s">
        <v>63</v>
      </c>
      <c r="P8" s="88"/>
    </row>
    <row r="9" spans="1:16" x14ac:dyDescent="0.25">
      <c r="A9" s="86">
        <v>4</v>
      </c>
      <c r="B9" s="86"/>
      <c r="C9" s="87"/>
      <c r="D9" s="86"/>
      <c r="E9" s="87"/>
      <c r="F9" s="86">
        <v>8</v>
      </c>
      <c r="G9" s="87" t="s">
        <v>63</v>
      </c>
      <c r="H9" s="86">
        <v>7</v>
      </c>
      <c r="I9" s="87" t="s">
        <v>62</v>
      </c>
      <c r="J9" s="86">
        <v>7</v>
      </c>
      <c r="K9" s="87" t="s">
        <v>63</v>
      </c>
      <c r="L9" s="86"/>
      <c r="M9" s="87"/>
      <c r="N9" s="86">
        <v>8</v>
      </c>
      <c r="O9" s="87" t="s">
        <v>64</v>
      </c>
      <c r="P9" s="88"/>
    </row>
    <row r="10" spans="1:16" x14ac:dyDescent="0.25">
      <c r="A10" s="86">
        <v>5</v>
      </c>
      <c r="B10" s="86"/>
      <c r="C10" s="87"/>
      <c r="D10" s="86"/>
      <c r="E10" s="87"/>
      <c r="F10" s="86">
        <v>8</v>
      </c>
      <c r="G10" s="87" t="s">
        <v>61</v>
      </c>
      <c r="H10" s="86"/>
      <c r="I10" s="87"/>
      <c r="J10" s="86">
        <v>3</v>
      </c>
      <c r="K10" s="87" t="s">
        <v>63</v>
      </c>
      <c r="L10" s="86">
        <v>6</v>
      </c>
      <c r="M10" s="87" t="s">
        <v>63</v>
      </c>
      <c r="N10" s="86">
        <v>7</v>
      </c>
      <c r="O10" s="87" t="s">
        <v>64</v>
      </c>
      <c r="P10" s="88"/>
    </row>
    <row r="11" spans="1:16" x14ac:dyDescent="0.25">
      <c r="A11" s="86">
        <v>6</v>
      </c>
      <c r="B11" s="86"/>
      <c r="C11" s="87"/>
      <c r="D11" s="86"/>
      <c r="E11" s="87"/>
      <c r="F11" s="86">
        <v>8</v>
      </c>
      <c r="G11" s="87" t="s">
        <v>61</v>
      </c>
      <c r="H11" s="86"/>
      <c r="I11" s="87"/>
      <c r="J11" s="86"/>
      <c r="K11" s="87"/>
      <c r="L11" s="86"/>
      <c r="M11" s="87"/>
      <c r="N11" s="86">
        <v>8</v>
      </c>
      <c r="O11" s="87" t="s">
        <v>64</v>
      </c>
      <c r="P11" s="88"/>
    </row>
    <row r="12" spans="1:16" x14ac:dyDescent="0.25">
      <c r="A12" s="86">
        <v>7</v>
      </c>
      <c r="B12" s="86"/>
      <c r="C12" s="87"/>
      <c r="D12" s="86"/>
      <c r="E12" s="87"/>
      <c r="F12" s="86">
        <v>8</v>
      </c>
      <c r="G12" s="87" t="s">
        <v>61</v>
      </c>
      <c r="H12" s="86">
        <v>5</v>
      </c>
      <c r="I12" s="87" t="s">
        <v>61</v>
      </c>
      <c r="J12" s="86">
        <v>6</v>
      </c>
      <c r="K12" s="87" t="s">
        <v>63</v>
      </c>
      <c r="L12" s="86"/>
      <c r="M12" s="87"/>
      <c r="N12" s="86">
        <v>8</v>
      </c>
      <c r="O12" s="87" t="s">
        <v>64</v>
      </c>
      <c r="P12" s="88"/>
    </row>
    <row r="13" spans="1:16" x14ac:dyDescent="0.25">
      <c r="A13" s="86">
        <v>8</v>
      </c>
      <c r="B13" s="86"/>
      <c r="C13" s="87"/>
      <c r="D13" s="86"/>
      <c r="E13" s="87"/>
      <c r="F13" s="86">
        <v>3</v>
      </c>
      <c r="G13" s="87" t="s">
        <v>61</v>
      </c>
      <c r="H13" s="86">
        <v>4</v>
      </c>
      <c r="I13" s="87" t="s">
        <v>61</v>
      </c>
      <c r="J13" s="86">
        <v>7</v>
      </c>
      <c r="K13" s="87" t="s">
        <v>63</v>
      </c>
      <c r="L13" s="86">
        <v>7</v>
      </c>
      <c r="M13" s="87" t="s">
        <v>63</v>
      </c>
      <c r="N13" s="86"/>
      <c r="O13" s="87"/>
      <c r="P13" s="88"/>
    </row>
    <row r="14" spans="1:16" x14ac:dyDescent="0.25">
      <c r="A14" s="86">
        <v>9</v>
      </c>
      <c r="B14" s="86"/>
      <c r="C14" s="87"/>
      <c r="D14" s="86"/>
      <c r="E14" s="87"/>
      <c r="F14" s="86"/>
      <c r="G14" s="87"/>
      <c r="H14" s="86">
        <v>8</v>
      </c>
      <c r="I14" s="87" t="s">
        <v>62</v>
      </c>
      <c r="J14" s="86"/>
      <c r="K14" s="87"/>
      <c r="L14" s="86"/>
      <c r="M14" s="87"/>
      <c r="N14" s="86"/>
      <c r="O14" s="87"/>
      <c r="P14" s="88"/>
    </row>
    <row r="15" spans="1:16" x14ac:dyDescent="0.25">
      <c r="A15" s="86">
        <v>1</v>
      </c>
      <c r="B15" s="86"/>
      <c r="C15" s="87"/>
      <c r="D15" s="86"/>
      <c r="E15" s="87"/>
      <c r="F15" s="86"/>
      <c r="G15" s="87"/>
      <c r="H15" s="86"/>
      <c r="I15" s="87"/>
      <c r="J15" s="86"/>
      <c r="K15" s="87"/>
      <c r="L15" s="86">
        <v>7</v>
      </c>
      <c r="M15" s="87" t="s">
        <v>63</v>
      </c>
      <c r="N15" s="86">
        <v>7</v>
      </c>
      <c r="O15" s="87" t="s">
        <v>63</v>
      </c>
      <c r="P15" s="88"/>
    </row>
    <row r="16" spans="1:16" x14ac:dyDescent="0.25">
      <c r="A16" s="86">
        <v>0</v>
      </c>
      <c r="B16" s="86"/>
      <c r="C16" s="87"/>
      <c r="D16" s="86"/>
      <c r="E16" s="87"/>
      <c r="F16" s="86">
        <v>8</v>
      </c>
      <c r="G16" s="87" t="s">
        <v>61</v>
      </c>
      <c r="H16" s="86">
        <v>8</v>
      </c>
      <c r="I16" s="87" t="s">
        <v>61</v>
      </c>
      <c r="J16" s="86">
        <v>7</v>
      </c>
      <c r="K16" s="87" t="s">
        <v>63</v>
      </c>
      <c r="L16" s="86">
        <v>7</v>
      </c>
      <c r="M16" s="87" t="s">
        <v>63</v>
      </c>
      <c r="N16" s="86">
        <v>8</v>
      </c>
      <c r="O16" s="87" t="s">
        <v>64</v>
      </c>
      <c r="P16" s="88"/>
    </row>
    <row r="17" spans="1:16" x14ac:dyDescent="0.25">
      <c r="A17" s="86">
        <v>11</v>
      </c>
      <c r="B17" s="86"/>
      <c r="C17" s="87"/>
      <c r="D17" s="86"/>
      <c r="E17" s="87"/>
      <c r="F17" s="86">
        <v>8</v>
      </c>
      <c r="G17" s="87" t="s">
        <v>61</v>
      </c>
      <c r="H17" s="86"/>
      <c r="I17" s="87"/>
      <c r="J17" s="86">
        <v>6</v>
      </c>
      <c r="K17" s="87" t="s">
        <v>63</v>
      </c>
      <c r="L17" s="86">
        <v>6</v>
      </c>
      <c r="M17" s="87" t="s">
        <v>63</v>
      </c>
      <c r="N17" s="86">
        <v>7</v>
      </c>
      <c r="O17" s="87" t="s">
        <v>64</v>
      </c>
      <c r="P17" s="88"/>
    </row>
    <row r="18" spans="1:16" x14ac:dyDescent="0.25">
      <c r="A18" s="86">
        <v>12</v>
      </c>
      <c r="B18" s="86"/>
      <c r="C18" s="87"/>
      <c r="D18" s="86"/>
      <c r="E18" s="87"/>
      <c r="F18" s="86">
        <v>8</v>
      </c>
      <c r="G18" s="87" t="s">
        <v>61</v>
      </c>
      <c r="H18" s="86"/>
      <c r="I18" s="87"/>
      <c r="J18" s="86">
        <v>6</v>
      </c>
      <c r="K18" s="87" t="s">
        <v>63</v>
      </c>
      <c r="L18" s="86"/>
      <c r="M18" s="87"/>
      <c r="N18" s="86">
        <v>7</v>
      </c>
      <c r="O18" s="87" t="s">
        <v>64</v>
      </c>
      <c r="P18" s="88"/>
    </row>
    <row r="19" spans="1:16" x14ac:dyDescent="0.25">
      <c r="A19" s="86">
        <v>13</v>
      </c>
      <c r="B19" s="86"/>
      <c r="C19" s="87"/>
      <c r="D19" s="86"/>
      <c r="E19" s="87"/>
      <c r="F19" s="86">
        <v>7</v>
      </c>
      <c r="G19" s="87" t="s">
        <v>63</v>
      </c>
      <c r="H19" s="86">
        <v>7</v>
      </c>
      <c r="I19" s="87" t="s">
        <v>62</v>
      </c>
      <c r="J19" s="86"/>
      <c r="K19" s="87"/>
      <c r="L19" s="86"/>
      <c r="M19" s="87"/>
      <c r="N19" s="86">
        <v>7</v>
      </c>
      <c r="O19" s="87" t="s">
        <v>64</v>
      </c>
      <c r="P19" s="88"/>
    </row>
    <row r="20" spans="1:16" x14ac:dyDescent="0.25">
      <c r="A20" s="86">
        <v>14</v>
      </c>
      <c r="B20" s="86"/>
      <c r="C20" s="87"/>
      <c r="D20" s="86"/>
      <c r="E20" s="87"/>
      <c r="F20" s="86">
        <v>7</v>
      </c>
      <c r="G20" s="87" t="s">
        <v>61</v>
      </c>
      <c r="H20" s="86">
        <v>6</v>
      </c>
      <c r="I20" s="87" t="s">
        <v>62</v>
      </c>
      <c r="J20" s="86">
        <v>7</v>
      </c>
      <c r="K20" s="87" t="s">
        <v>63</v>
      </c>
      <c r="L20" s="86">
        <v>7</v>
      </c>
      <c r="M20" s="87" t="s">
        <v>63</v>
      </c>
      <c r="N20" s="86"/>
      <c r="O20" s="87"/>
      <c r="P20" s="88"/>
    </row>
    <row r="21" spans="1:16" x14ac:dyDescent="0.25">
      <c r="A21" s="86">
        <v>15</v>
      </c>
      <c r="B21" s="86">
        <v>7</v>
      </c>
      <c r="C21" s="87" t="s">
        <v>61</v>
      </c>
      <c r="D21" s="86"/>
      <c r="E21" s="87"/>
      <c r="G21" s="87"/>
      <c r="H21" s="86">
        <v>5</v>
      </c>
      <c r="I21" s="87" t="s">
        <v>62</v>
      </c>
      <c r="J21" s="86"/>
      <c r="K21" s="87"/>
      <c r="L21" s="86">
        <v>7</v>
      </c>
      <c r="M21" s="87" t="s">
        <v>63</v>
      </c>
      <c r="N21" s="86"/>
      <c r="O21" s="87"/>
      <c r="P21" s="88"/>
    </row>
    <row r="22" spans="1:16" x14ac:dyDescent="0.25">
      <c r="A22" s="86">
        <v>16</v>
      </c>
      <c r="B22" s="86">
        <v>7</v>
      </c>
      <c r="C22" s="87" t="s">
        <v>61</v>
      </c>
      <c r="D22" s="86"/>
      <c r="E22" s="87"/>
      <c r="F22" s="86"/>
      <c r="G22" s="87"/>
      <c r="H22" s="86">
        <v>5</v>
      </c>
      <c r="I22" s="87" t="s">
        <v>63</v>
      </c>
      <c r="J22" s="86"/>
      <c r="K22" s="87"/>
      <c r="L22" s="86">
        <v>6</v>
      </c>
      <c r="M22" s="87" t="s">
        <v>63</v>
      </c>
      <c r="N22" s="86">
        <v>7</v>
      </c>
      <c r="O22" s="87" t="s">
        <v>63</v>
      </c>
      <c r="P22" s="88"/>
    </row>
    <row r="23" spans="1:16" x14ac:dyDescent="0.25">
      <c r="A23" s="86">
        <v>17</v>
      </c>
      <c r="B23" s="86">
        <v>7</v>
      </c>
      <c r="C23" s="87" t="s">
        <v>61</v>
      </c>
      <c r="D23" s="86"/>
      <c r="E23" s="87"/>
      <c r="F23" s="86">
        <v>4</v>
      </c>
      <c r="G23" s="87" t="s">
        <v>62</v>
      </c>
      <c r="H23" s="86">
        <v>8</v>
      </c>
      <c r="I23" s="87" t="s">
        <v>62</v>
      </c>
      <c r="J23" s="86"/>
      <c r="K23" s="87"/>
      <c r="L23" s="86"/>
      <c r="M23" s="87"/>
      <c r="N23" s="86">
        <v>3</v>
      </c>
      <c r="O23" s="87" t="s">
        <v>63</v>
      </c>
      <c r="P23" s="88"/>
    </row>
    <row r="24" spans="1:16" x14ac:dyDescent="0.25">
      <c r="A24" s="86">
        <v>18</v>
      </c>
      <c r="B24" s="86"/>
      <c r="C24" s="87"/>
      <c r="D24" s="86"/>
      <c r="E24" s="87"/>
      <c r="F24" s="86">
        <v>7</v>
      </c>
      <c r="G24" s="87" t="s">
        <v>62</v>
      </c>
      <c r="H24" s="86"/>
      <c r="I24" s="87"/>
      <c r="J24" s="86">
        <v>7</v>
      </c>
      <c r="K24" s="87" t="s">
        <v>63</v>
      </c>
      <c r="L24" s="86"/>
      <c r="M24" s="87"/>
      <c r="N24" s="86">
        <v>8</v>
      </c>
      <c r="O24" s="87" t="s">
        <v>64</v>
      </c>
      <c r="P24" s="88"/>
    </row>
    <row r="25" spans="1:16" x14ac:dyDescent="0.25">
      <c r="A25" s="86">
        <v>19</v>
      </c>
      <c r="B25" s="86"/>
      <c r="C25" s="87"/>
      <c r="D25" s="86"/>
      <c r="E25" s="87"/>
      <c r="F25" s="86">
        <v>7</v>
      </c>
      <c r="G25" s="87" t="s">
        <v>62</v>
      </c>
      <c r="H25" s="86"/>
      <c r="I25" s="87"/>
      <c r="J25" s="86">
        <v>7</v>
      </c>
      <c r="K25" s="87" t="s">
        <v>63</v>
      </c>
      <c r="L25" s="86"/>
      <c r="M25" s="87"/>
      <c r="N25" s="86">
        <v>8</v>
      </c>
      <c r="O25" s="87" t="s">
        <v>64</v>
      </c>
      <c r="P25" s="88"/>
    </row>
    <row r="26" spans="1:16" x14ac:dyDescent="0.25">
      <c r="A26" s="86">
        <v>20</v>
      </c>
      <c r="B26" s="86">
        <v>7</v>
      </c>
      <c r="C26" s="87" t="s">
        <v>61</v>
      </c>
      <c r="D26" s="86"/>
      <c r="E26" s="87"/>
      <c r="F26" s="86">
        <v>8</v>
      </c>
      <c r="G26" s="87" t="s">
        <v>61</v>
      </c>
      <c r="H26" s="86">
        <v>7</v>
      </c>
      <c r="I26" s="87" t="s">
        <v>62</v>
      </c>
      <c r="J26" s="86">
        <v>7</v>
      </c>
      <c r="K26" s="87" t="s">
        <v>63</v>
      </c>
      <c r="L26" s="86">
        <v>7</v>
      </c>
      <c r="M26" s="87" t="s">
        <v>63</v>
      </c>
      <c r="N26" s="86">
        <v>7</v>
      </c>
      <c r="O26" s="87" t="s">
        <v>64</v>
      </c>
      <c r="P26" s="88"/>
    </row>
    <row r="27" spans="1:16" x14ac:dyDescent="0.25">
      <c r="A27" s="86">
        <v>21</v>
      </c>
      <c r="B27" s="86">
        <v>7</v>
      </c>
      <c r="C27" s="87" t="s">
        <v>61</v>
      </c>
      <c r="D27" s="86"/>
      <c r="E27" s="87"/>
      <c r="F27" s="86">
        <v>7</v>
      </c>
      <c r="G27" s="87" t="s">
        <v>61</v>
      </c>
      <c r="H27" s="86">
        <v>7</v>
      </c>
      <c r="I27" s="87" t="s">
        <v>62</v>
      </c>
      <c r="J27" s="86">
        <v>6</v>
      </c>
      <c r="K27" s="87" t="s">
        <v>63</v>
      </c>
      <c r="L27" s="86">
        <v>6</v>
      </c>
      <c r="M27" s="87" t="s">
        <v>63</v>
      </c>
      <c r="N27" s="86"/>
      <c r="O27" s="87"/>
      <c r="P27" s="88"/>
    </row>
    <row r="28" spans="1:16" x14ac:dyDescent="0.25">
      <c r="A28" s="86">
        <v>22</v>
      </c>
      <c r="B28" s="86">
        <v>7</v>
      </c>
      <c r="C28" s="87" t="s">
        <v>61</v>
      </c>
      <c r="D28" s="86"/>
      <c r="E28" s="87"/>
      <c r="F28" s="86"/>
      <c r="G28" s="87"/>
      <c r="H28" s="86">
        <v>7</v>
      </c>
      <c r="I28" s="87" t="s">
        <v>62</v>
      </c>
      <c r="J28" s="86"/>
      <c r="K28" s="87"/>
      <c r="L28" s="86">
        <v>6</v>
      </c>
      <c r="M28" s="87" t="s">
        <v>63</v>
      </c>
      <c r="N28" s="86"/>
      <c r="O28" s="87"/>
      <c r="P28" s="88"/>
    </row>
    <row r="29" spans="1:16" x14ac:dyDescent="0.25">
      <c r="A29" s="86">
        <v>23</v>
      </c>
      <c r="B29" s="86">
        <v>2</v>
      </c>
      <c r="C29" s="87" t="s">
        <v>61</v>
      </c>
      <c r="D29" s="86"/>
      <c r="E29" s="87"/>
      <c r="F29" s="86"/>
      <c r="G29" s="87"/>
      <c r="H29" s="86">
        <v>8</v>
      </c>
      <c r="I29" s="87" t="s">
        <v>63</v>
      </c>
      <c r="J29" s="86"/>
      <c r="K29" s="87"/>
      <c r="L29" s="86">
        <v>7</v>
      </c>
      <c r="M29" s="87" t="s">
        <v>63</v>
      </c>
      <c r="N29" s="86">
        <v>3</v>
      </c>
      <c r="O29" s="87" t="s">
        <v>63</v>
      </c>
      <c r="P29" s="88"/>
    </row>
    <row r="30" spans="1:16" x14ac:dyDescent="0.25">
      <c r="A30" s="86">
        <v>24</v>
      </c>
      <c r="B30" s="86">
        <v>2</v>
      </c>
      <c r="C30" s="87" t="s">
        <v>61</v>
      </c>
      <c r="D30" s="86"/>
      <c r="E30" s="87"/>
      <c r="F30" s="86">
        <v>7</v>
      </c>
      <c r="G30" s="87" t="s">
        <v>61</v>
      </c>
      <c r="H30" s="86">
        <v>8</v>
      </c>
      <c r="I30" s="87" t="s">
        <v>62</v>
      </c>
      <c r="J30" s="86">
        <v>8</v>
      </c>
      <c r="K30" s="87" t="s">
        <v>63</v>
      </c>
      <c r="L30" s="86"/>
      <c r="M30" s="87"/>
      <c r="N30" s="86"/>
      <c r="O30" s="87"/>
      <c r="P30" s="88"/>
    </row>
    <row r="31" spans="1:16" x14ac:dyDescent="0.25">
      <c r="A31" s="86">
        <v>25</v>
      </c>
      <c r="B31" s="86"/>
      <c r="C31" s="87"/>
      <c r="D31" s="86"/>
      <c r="E31" s="87"/>
      <c r="F31" s="86">
        <v>7</v>
      </c>
      <c r="G31" s="87" t="s">
        <v>61</v>
      </c>
      <c r="H31" s="86"/>
      <c r="I31" s="87"/>
      <c r="J31" s="86">
        <v>7</v>
      </c>
      <c r="K31" s="87" t="s">
        <v>63</v>
      </c>
      <c r="L31" s="86"/>
      <c r="M31" s="87"/>
      <c r="N31" s="86"/>
      <c r="O31" s="87"/>
      <c r="P31" s="88"/>
    </row>
    <row r="32" spans="1:16" x14ac:dyDescent="0.25">
      <c r="A32" s="86">
        <v>26</v>
      </c>
      <c r="B32" s="86"/>
      <c r="C32" s="87"/>
      <c r="D32" s="86"/>
      <c r="E32" s="87"/>
      <c r="F32" s="86">
        <v>7</v>
      </c>
      <c r="G32" s="87" t="s">
        <v>62</v>
      </c>
      <c r="H32" s="86"/>
      <c r="I32" s="87"/>
      <c r="J32" s="86">
        <v>8</v>
      </c>
      <c r="K32" s="87" t="s">
        <v>63</v>
      </c>
      <c r="L32" s="86">
        <v>6</v>
      </c>
      <c r="M32" s="87" t="s">
        <v>63</v>
      </c>
      <c r="N32" s="86"/>
      <c r="O32" s="87"/>
      <c r="P32" s="88"/>
    </row>
    <row r="33" spans="1:16" x14ac:dyDescent="0.25">
      <c r="A33" s="86">
        <v>27</v>
      </c>
      <c r="B33" s="86">
        <v>7</v>
      </c>
      <c r="C33" s="87" t="s">
        <v>61</v>
      </c>
      <c r="D33" s="86"/>
      <c r="E33" s="87"/>
      <c r="F33" s="86">
        <v>7</v>
      </c>
      <c r="G33" s="87" t="s">
        <v>62</v>
      </c>
      <c r="H33" s="86">
        <v>8</v>
      </c>
      <c r="I33" s="87" t="s">
        <v>62</v>
      </c>
      <c r="J33" s="86">
        <v>8</v>
      </c>
      <c r="K33" s="87" t="s">
        <v>63</v>
      </c>
      <c r="L33" s="86">
        <v>7</v>
      </c>
      <c r="M33" s="87" t="s">
        <v>63</v>
      </c>
      <c r="N33" s="86">
        <v>5</v>
      </c>
      <c r="O33" s="87" t="s">
        <v>64</v>
      </c>
      <c r="P33" s="88"/>
    </row>
    <row r="34" spans="1:16" x14ac:dyDescent="0.25">
      <c r="A34" s="86">
        <v>28</v>
      </c>
      <c r="B34" s="86">
        <v>5</v>
      </c>
      <c r="C34" s="87" t="s">
        <v>61</v>
      </c>
      <c r="D34" s="86"/>
      <c r="E34" s="87"/>
      <c r="F34" s="86">
        <v>3</v>
      </c>
      <c r="G34" s="87" t="s">
        <v>61</v>
      </c>
      <c r="H34" s="86">
        <v>7</v>
      </c>
      <c r="I34" s="87" t="s">
        <v>62</v>
      </c>
      <c r="J34" s="86">
        <v>7</v>
      </c>
      <c r="K34" s="87" t="s">
        <v>63</v>
      </c>
      <c r="L34" s="86">
        <v>6</v>
      </c>
      <c r="M34" s="87" t="s">
        <v>63</v>
      </c>
      <c r="N34" s="86"/>
      <c r="O34" s="87"/>
      <c r="P34" s="88"/>
    </row>
    <row r="35" spans="1:16" x14ac:dyDescent="0.25">
      <c r="A35" s="86">
        <v>29</v>
      </c>
      <c r="B35" s="86">
        <v>5</v>
      </c>
      <c r="C35" s="87" t="s">
        <v>61</v>
      </c>
      <c r="D35" s="86">
        <v>7</v>
      </c>
      <c r="E35" s="87" t="s">
        <v>61</v>
      </c>
      <c r="F35" s="86"/>
      <c r="H35" s="86">
        <v>8</v>
      </c>
      <c r="I35" s="87" t="s">
        <v>62</v>
      </c>
      <c r="J35" s="86"/>
      <c r="K35" s="87"/>
      <c r="L35" s="86">
        <v>7</v>
      </c>
      <c r="M35" s="87" t="s">
        <v>63</v>
      </c>
      <c r="N35" s="86"/>
      <c r="O35" s="87"/>
      <c r="P35" s="88"/>
    </row>
    <row r="36" spans="1:16" x14ac:dyDescent="0.25">
      <c r="A36" s="86">
        <v>30</v>
      </c>
      <c r="B36" s="86"/>
      <c r="C36" s="87"/>
      <c r="D36" s="86">
        <v>5</v>
      </c>
      <c r="E36" s="87" t="s">
        <v>61</v>
      </c>
      <c r="F36" s="86"/>
      <c r="G36" s="87"/>
      <c r="H36" s="86">
        <v>8</v>
      </c>
      <c r="I36" s="87" t="s">
        <v>62</v>
      </c>
      <c r="J36" s="86"/>
      <c r="K36" s="87"/>
      <c r="L36" s="86"/>
      <c r="M36" s="87"/>
      <c r="N36" s="86"/>
      <c r="O36" s="87"/>
      <c r="P36" s="88"/>
    </row>
    <row r="37" spans="1:16" ht="13.8" thickBot="1" x14ac:dyDescent="0.3">
      <c r="A37" s="86">
        <v>31</v>
      </c>
      <c r="B37" s="89"/>
      <c r="C37" s="90"/>
      <c r="D37" s="89">
        <v>5</v>
      </c>
      <c r="E37" s="97" t="s">
        <v>61</v>
      </c>
      <c r="F37" s="89">
        <v>7</v>
      </c>
      <c r="G37" s="87" t="s">
        <v>61</v>
      </c>
      <c r="H37" s="89"/>
      <c r="I37" s="90"/>
      <c r="J37" s="89"/>
      <c r="K37" s="90"/>
      <c r="L37" s="89"/>
      <c r="M37" s="90"/>
      <c r="N37" s="89"/>
      <c r="O37" s="90"/>
      <c r="P37" s="91"/>
    </row>
    <row r="38" spans="1:16" ht="13.8" thickBot="1" x14ac:dyDescent="0.3">
      <c r="A38" s="92" t="s">
        <v>48</v>
      </c>
      <c r="B38" s="89">
        <f>SUM(B6:B37)</f>
        <v>63</v>
      </c>
      <c r="C38" s="90"/>
      <c r="D38" s="89">
        <f>SUM(D6:D37)</f>
        <v>17</v>
      </c>
      <c r="E38" s="97"/>
      <c r="F38" s="89">
        <f>SUM(F6:F37)</f>
        <v>144</v>
      </c>
      <c r="G38" s="96"/>
      <c r="H38" s="89">
        <f>SUM(H6:H37)</f>
        <v>143</v>
      </c>
      <c r="I38" s="90"/>
      <c r="J38" s="89">
        <f>SUM(J6:J37)</f>
        <v>121</v>
      </c>
      <c r="K38" s="90"/>
      <c r="L38" s="89">
        <f>SUM(L6:L37)</f>
        <v>125</v>
      </c>
      <c r="M38" s="90"/>
      <c r="N38" s="89">
        <f>SUM(N6:N37)</f>
        <v>114</v>
      </c>
      <c r="O38" s="90"/>
      <c r="P38" s="91">
        <f>SUM(B38:O38)</f>
        <v>727</v>
      </c>
    </row>
    <row r="40" spans="1:16" ht="45" customHeight="1" x14ac:dyDescent="0.25">
      <c r="A40" s="101" t="s">
        <v>52</v>
      </c>
      <c r="B40" s="101"/>
      <c r="C40" s="101"/>
      <c r="D40" s="101"/>
      <c r="E40" s="101"/>
    </row>
    <row r="42" spans="1:16" ht="45" customHeight="1" x14ac:dyDescent="0.25">
      <c r="A42" s="101" t="s">
        <v>69</v>
      </c>
      <c r="B42" s="101"/>
      <c r="C42" s="101"/>
      <c r="D42" s="101"/>
      <c r="E42" s="101"/>
    </row>
  </sheetData>
  <pageMargins left="0.23622047244094491" right="0.23622047244094491" top="0.74803149606299213" bottom="0.74803149606299213" header="0.31496062992125984" footer="0.31496062992125984"/>
  <pageSetup paperSize="9" scale="90" fitToHeight="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4"/>
  <sheetViews>
    <sheetView workbookViewId="0">
      <selection activeCell="A42" sqref="A42"/>
    </sheetView>
  </sheetViews>
  <sheetFormatPr baseColWidth="10" defaultRowHeight="13.2" x14ac:dyDescent="0.25"/>
  <cols>
    <col min="1" max="1" width="10.21875" customWidth="1"/>
    <col min="2" max="2" width="7.77734375" customWidth="1"/>
    <col min="3" max="3" width="25.77734375" customWidth="1"/>
    <col min="4" max="4" width="7.77734375" customWidth="1"/>
    <col min="5" max="5" width="25.77734375" customWidth="1"/>
    <col min="6" max="6" width="9.77734375" customWidth="1"/>
    <col min="7" max="7" width="25.77734375" customWidth="1"/>
    <col min="8" max="8" width="11.77734375" customWidth="1"/>
    <col min="9" max="9" width="29.44140625" customWidth="1"/>
    <col min="10" max="10" width="10.77734375" customWidth="1"/>
    <col min="11" max="11" width="29.5546875" customWidth="1"/>
    <col min="12" max="12" width="11.77734375" customWidth="1"/>
    <col min="13" max="13" width="29.21875" customWidth="1"/>
    <col min="14" max="14" width="11.77734375" customWidth="1"/>
    <col min="15" max="15" width="25.77734375" customWidth="1"/>
    <col min="16" max="16" width="11.44140625" customWidth="1"/>
  </cols>
  <sheetData>
    <row r="1" spans="1:16" x14ac:dyDescent="0.25">
      <c r="A1" s="78" t="s">
        <v>38</v>
      </c>
    </row>
    <row r="2" spans="1:16" x14ac:dyDescent="0.25">
      <c r="A2" s="78" t="s">
        <v>39</v>
      </c>
    </row>
    <row r="3" spans="1:16" ht="13.8" thickBot="1" x14ac:dyDescent="0.3">
      <c r="A3" s="98" t="s">
        <v>40</v>
      </c>
      <c r="C3" t="s">
        <v>21</v>
      </c>
    </row>
    <row r="4" spans="1:16" x14ac:dyDescent="0.25">
      <c r="A4" s="79"/>
      <c r="B4" s="80" t="s">
        <v>41</v>
      </c>
      <c r="C4" s="81"/>
      <c r="D4" s="80" t="s">
        <v>42</v>
      </c>
      <c r="E4" s="81"/>
      <c r="F4" s="80" t="s">
        <v>43</v>
      </c>
      <c r="G4" s="81"/>
      <c r="H4" s="80" t="s">
        <v>44</v>
      </c>
      <c r="I4" s="81"/>
      <c r="J4" s="80" t="s">
        <v>45</v>
      </c>
      <c r="K4" s="81"/>
      <c r="L4" s="80" t="s">
        <v>46</v>
      </c>
      <c r="M4" s="81"/>
      <c r="N4" s="80" t="s">
        <v>47</v>
      </c>
      <c r="O4" s="81"/>
      <c r="P4" s="82" t="s">
        <v>48</v>
      </c>
    </row>
    <row r="5" spans="1:16" ht="13.8" thickBot="1" x14ac:dyDescent="0.3">
      <c r="A5" s="83" t="s">
        <v>49</v>
      </c>
      <c r="B5" s="83" t="s">
        <v>50</v>
      </c>
      <c r="C5" s="84" t="s">
        <v>51</v>
      </c>
      <c r="D5" s="83" t="s">
        <v>50</v>
      </c>
      <c r="E5" s="84" t="s">
        <v>51</v>
      </c>
      <c r="F5" s="83" t="s">
        <v>50</v>
      </c>
      <c r="G5" s="84" t="s">
        <v>51</v>
      </c>
      <c r="H5" s="83" t="s">
        <v>50</v>
      </c>
      <c r="I5" s="84" t="s">
        <v>51</v>
      </c>
      <c r="J5" s="83" t="s">
        <v>50</v>
      </c>
      <c r="K5" s="84" t="s">
        <v>51</v>
      </c>
      <c r="L5" s="83" t="s">
        <v>50</v>
      </c>
      <c r="M5" s="84" t="s">
        <v>51</v>
      </c>
      <c r="N5" s="83" t="s">
        <v>50</v>
      </c>
      <c r="O5" s="84" t="s">
        <v>51</v>
      </c>
      <c r="P5" s="85"/>
    </row>
    <row r="6" spans="1:16" x14ac:dyDescent="0.25">
      <c r="A6" s="86">
        <v>1</v>
      </c>
      <c r="B6" s="86"/>
      <c r="C6" s="87"/>
      <c r="D6" s="86"/>
      <c r="E6" s="87"/>
      <c r="F6" s="86"/>
      <c r="G6" s="87"/>
      <c r="H6" s="86">
        <v>7</v>
      </c>
      <c r="I6" s="87" t="s">
        <v>61</v>
      </c>
      <c r="J6" s="86">
        <v>7</v>
      </c>
      <c r="K6" s="87" t="s">
        <v>62</v>
      </c>
      <c r="L6" s="86">
        <v>7</v>
      </c>
      <c r="M6" s="87" t="s">
        <v>63</v>
      </c>
      <c r="N6" s="86"/>
      <c r="O6" s="87"/>
      <c r="P6" s="88"/>
    </row>
    <row r="7" spans="1:16" x14ac:dyDescent="0.25">
      <c r="A7" s="86">
        <v>2</v>
      </c>
      <c r="B7" s="86"/>
      <c r="C7" s="87"/>
      <c r="D7" s="86"/>
      <c r="E7" s="87"/>
      <c r="F7" s="86"/>
      <c r="G7" s="87"/>
      <c r="H7" s="86"/>
      <c r="I7" s="87"/>
      <c r="J7" s="86"/>
      <c r="K7" s="87"/>
      <c r="L7" s="86">
        <v>7</v>
      </c>
      <c r="M7" s="87" t="s">
        <v>63</v>
      </c>
      <c r="N7" s="86"/>
      <c r="O7" s="87"/>
      <c r="P7" s="88"/>
    </row>
    <row r="8" spans="1:16" x14ac:dyDescent="0.25">
      <c r="A8" s="86">
        <v>3</v>
      </c>
      <c r="B8" s="86"/>
      <c r="C8" s="87"/>
      <c r="D8" s="86"/>
      <c r="E8" s="87"/>
      <c r="F8" s="86"/>
      <c r="G8" s="87"/>
      <c r="H8" s="86">
        <v>6</v>
      </c>
      <c r="I8" s="87" t="s">
        <v>62</v>
      </c>
      <c r="J8" s="86"/>
      <c r="K8" s="87"/>
      <c r="L8" s="86">
        <v>6</v>
      </c>
      <c r="M8" s="87" t="s">
        <v>63</v>
      </c>
      <c r="N8" s="86">
        <v>6</v>
      </c>
      <c r="O8" s="87" t="s">
        <v>63</v>
      </c>
      <c r="P8" s="88"/>
    </row>
    <row r="9" spans="1:16" x14ac:dyDescent="0.25">
      <c r="A9" s="86">
        <v>4</v>
      </c>
      <c r="B9" s="86"/>
      <c r="C9" s="87"/>
      <c r="D9" s="86"/>
      <c r="E9" s="87"/>
      <c r="F9" s="86">
        <v>8</v>
      </c>
      <c r="G9" s="87" t="s">
        <v>63</v>
      </c>
      <c r="H9" s="86">
        <v>7</v>
      </c>
      <c r="I9" s="87" t="s">
        <v>62</v>
      </c>
      <c r="J9" s="86">
        <v>7</v>
      </c>
      <c r="K9" s="87" t="s">
        <v>63</v>
      </c>
      <c r="L9" s="86"/>
      <c r="M9" s="87"/>
      <c r="N9" s="86">
        <v>8</v>
      </c>
      <c r="O9" s="87" t="s">
        <v>64</v>
      </c>
      <c r="P9" s="88"/>
    </row>
    <row r="10" spans="1:16" x14ac:dyDescent="0.25">
      <c r="A10" s="86">
        <v>5</v>
      </c>
      <c r="B10" s="86"/>
      <c r="C10" s="87"/>
      <c r="D10" s="86"/>
      <c r="E10" s="87"/>
      <c r="F10" s="86">
        <v>6</v>
      </c>
      <c r="G10" s="87" t="s">
        <v>61</v>
      </c>
      <c r="H10" s="86"/>
      <c r="I10" s="87"/>
      <c r="J10" s="86">
        <v>8</v>
      </c>
      <c r="K10" s="87" t="s">
        <v>63</v>
      </c>
      <c r="L10" s="86">
        <v>7</v>
      </c>
      <c r="M10" s="87" t="s">
        <v>63</v>
      </c>
      <c r="N10" s="86">
        <v>7</v>
      </c>
      <c r="O10" s="87" t="s">
        <v>64</v>
      </c>
      <c r="P10" s="88"/>
    </row>
    <row r="11" spans="1:16" x14ac:dyDescent="0.25">
      <c r="A11" s="86">
        <v>6</v>
      </c>
      <c r="B11" s="86"/>
      <c r="C11" s="87"/>
      <c r="D11" s="86"/>
      <c r="E11" s="87"/>
      <c r="F11" s="86">
        <v>8</v>
      </c>
      <c r="G11" s="87" t="s">
        <v>61</v>
      </c>
      <c r="H11" s="86"/>
      <c r="I11" s="87"/>
      <c r="J11" s="86"/>
      <c r="K11" s="87"/>
      <c r="L11" s="86"/>
      <c r="M11" s="87"/>
      <c r="N11" s="86">
        <v>7</v>
      </c>
      <c r="O11" s="87" t="s">
        <v>64</v>
      </c>
      <c r="P11" s="88"/>
    </row>
    <row r="12" spans="1:16" x14ac:dyDescent="0.25">
      <c r="A12" s="86">
        <v>7</v>
      </c>
      <c r="B12" s="86"/>
      <c r="C12" s="87"/>
      <c r="D12" s="86"/>
      <c r="E12" s="87"/>
      <c r="F12" s="86">
        <v>5</v>
      </c>
      <c r="G12" s="87" t="s">
        <v>61</v>
      </c>
      <c r="H12" s="86">
        <v>5</v>
      </c>
      <c r="I12" s="87" t="s">
        <v>61</v>
      </c>
      <c r="J12" s="86">
        <v>6</v>
      </c>
      <c r="K12" s="87" t="s">
        <v>63</v>
      </c>
      <c r="L12" s="86"/>
      <c r="M12" s="87"/>
      <c r="N12" s="86">
        <v>7</v>
      </c>
      <c r="O12" s="87" t="s">
        <v>64</v>
      </c>
      <c r="P12" s="88"/>
    </row>
    <row r="13" spans="1:16" x14ac:dyDescent="0.25">
      <c r="A13" s="86">
        <v>8</v>
      </c>
      <c r="B13" s="86"/>
      <c r="C13" s="87"/>
      <c r="D13" s="86"/>
      <c r="E13" s="87"/>
      <c r="F13" s="86">
        <v>3</v>
      </c>
      <c r="G13" s="87" t="s">
        <v>61</v>
      </c>
      <c r="H13" s="86">
        <v>5</v>
      </c>
      <c r="I13" s="87" t="s">
        <v>61</v>
      </c>
      <c r="J13" s="86">
        <v>7</v>
      </c>
      <c r="K13" s="87" t="s">
        <v>63</v>
      </c>
      <c r="L13" s="86">
        <v>7</v>
      </c>
      <c r="M13" s="87" t="s">
        <v>63</v>
      </c>
      <c r="N13" s="86"/>
      <c r="O13" s="87"/>
      <c r="P13" s="88"/>
    </row>
    <row r="14" spans="1:16" x14ac:dyDescent="0.25">
      <c r="A14" s="86">
        <v>9</v>
      </c>
      <c r="B14" s="86"/>
      <c r="C14" s="87"/>
      <c r="D14" s="86"/>
      <c r="E14" s="87"/>
      <c r="F14" s="86"/>
      <c r="G14" s="87"/>
      <c r="H14" s="86">
        <v>8</v>
      </c>
      <c r="I14" s="87" t="s">
        <v>62</v>
      </c>
      <c r="J14" s="86"/>
      <c r="K14" s="87"/>
      <c r="L14" s="86"/>
      <c r="M14" s="87"/>
      <c r="N14" s="86"/>
      <c r="O14" s="87"/>
      <c r="P14" s="88"/>
    </row>
    <row r="15" spans="1:16" x14ac:dyDescent="0.25">
      <c r="A15" s="86">
        <v>1</v>
      </c>
      <c r="B15" s="86"/>
      <c r="C15" s="87"/>
      <c r="D15" s="86"/>
      <c r="E15" s="87"/>
      <c r="F15" s="86"/>
      <c r="G15" s="87"/>
      <c r="H15" s="86"/>
      <c r="I15" s="87"/>
      <c r="J15" s="86"/>
      <c r="K15" s="87"/>
      <c r="L15" s="86">
        <v>5</v>
      </c>
      <c r="M15" s="87" t="s">
        <v>63</v>
      </c>
      <c r="N15" s="86">
        <v>7</v>
      </c>
      <c r="O15" s="87" t="s">
        <v>63</v>
      </c>
      <c r="P15" s="88"/>
    </row>
    <row r="16" spans="1:16" x14ac:dyDescent="0.25">
      <c r="A16" s="86">
        <v>0</v>
      </c>
      <c r="B16" s="86"/>
      <c r="C16" s="87"/>
      <c r="D16" s="86"/>
      <c r="E16" s="87"/>
      <c r="F16" s="86">
        <v>8</v>
      </c>
      <c r="G16" s="87" t="s">
        <v>61</v>
      </c>
      <c r="H16" s="86">
        <v>8</v>
      </c>
      <c r="I16" s="87" t="s">
        <v>61</v>
      </c>
      <c r="J16" s="86">
        <v>5</v>
      </c>
      <c r="K16" s="87" t="s">
        <v>63</v>
      </c>
      <c r="L16" s="86">
        <v>7</v>
      </c>
      <c r="M16" s="87" t="s">
        <v>63</v>
      </c>
      <c r="N16" s="86">
        <v>8</v>
      </c>
      <c r="O16" s="87" t="s">
        <v>64</v>
      </c>
      <c r="P16" s="88"/>
    </row>
    <row r="17" spans="1:16" x14ac:dyDescent="0.25">
      <c r="A17" s="86">
        <v>11</v>
      </c>
      <c r="B17" s="86"/>
      <c r="C17" s="87"/>
      <c r="D17" s="86"/>
      <c r="E17" s="87"/>
      <c r="F17" s="86">
        <v>5</v>
      </c>
      <c r="G17" s="87" t="s">
        <v>61</v>
      </c>
      <c r="H17" s="86"/>
      <c r="I17" s="87"/>
      <c r="J17" s="86">
        <v>6</v>
      </c>
      <c r="K17" s="87" t="s">
        <v>63</v>
      </c>
      <c r="L17" s="86">
        <v>6</v>
      </c>
      <c r="M17" s="87" t="s">
        <v>63</v>
      </c>
      <c r="N17" s="86">
        <v>8</v>
      </c>
      <c r="O17" s="87" t="s">
        <v>64</v>
      </c>
      <c r="P17" s="88"/>
    </row>
    <row r="18" spans="1:16" x14ac:dyDescent="0.25">
      <c r="A18" s="86">
        <v>12</v>
      </c>
      <c r="B18" s="86"/>
      <c r="C18" s="87"/>
      <c r="D18" s="86"/>
      <c r="E18" s="87"/>
      <c r="F18" s="86">
        <v>8</v>
      </c>
      <c r="G18" s="87" t="s">
        <v>61</v>
      </c>
      <c r="H18" s="86"/>
      <c r="I18" s="87"/>
      <c r="J18" s="86">
        <v>6</v>
      </c>
      <c r="K18" s="87" t="s">
        <v>63</v>
      </c>
      <c r="L18" s="86"/>
      <c r="M18" s="87"/>
      <c r="N18" s="86">
        <v>7</v>
      </c>
      <c r="O18" s="87" t="s">
        <v>64</v>
      </c>
      <c r="P18" s="88"/>
    </row>
    <row r="19" spans="1:16" x14ac:dyDescent="0.25">
      <c r="A19" s="86">
        <v>13</v>
      </c>
      <c r="B19" s="86"/>
      <c r="C19" s="87"/>
      <c r="D19" s="86"/>
      <c r="E19" s="87"/>
      <c r="F19" s="86">
        <v>8</v>
      </c>
      <c r="G19" s="87" t="s">
        <v>63</v>
      </c>
      <c r="H19" s="86">
        <v>4</v>
      </c>
      <c r="I19" s="87" t="s">
        <v>62</v>
      </c>
      <c r="J19" s="86"/>
      <c r="K19" s="87"/>
      <c r="L19" s="86"/>
      <c r="M19" s="87"/>
      <c r="N19" s="86">
        <v>7</v>
      </c>
      <c r="O19" s="87" t="s">
        <v>64</v>
      </c>
      <c r="P19" s="88"/>
    </row>
    <row r="20" spans="1:16" x14ac:dyDescent="0.25">
      <c r="A20" s="86">
        <v>14</v>
      </c>
      <c r="B20" s="86"/>
      <c r="C20" s="87"/>
      <c r="D20" s="86"/>
      <c r="E20" s="87"/>
      <c r="F20" s="86">
        <v>7</v>
      </c>
      <c r="G20" s="87" t="s">
        <v>61</v>
      </c>
      <c r="H20" s="86">
        <v>6</v>
      </c>
      <c r="I20" s="87" t="s">
        <v>62</v>
      </c>
      <c r="J20" s="86">
        <v>7</v>
      </c>
      <c r="K20" s="87" t="s">
        <v>63</v>
      </c>
      <c r="L20" s="86">
        <v>7</v>
      </c>
      <c r="M20" s="87" t="s">
        <v>63</v>
      </c>
      <c r="N20" s="86"/>
      <c r="O20" s="87"/>
      <c r="P20" s="88"/>
    </row>
    <row r="21" spans="1:16" x14ac:dyDescent="0.25">
      <c r="A21" s="86">
        <v>15</v>
      </c>
      <c r="B21" s="86">
        <v>5</v>
      </c>
      <c r="C21" s="87" t="s">
        <v>61</v>
      </c>
      <c r="D21" s="86"/>
      <c r="E21" s="87"/>
      <c r="G21" s="87"/>
      <c r="H21" s="86">
        <v>5</v>
      </c>
      <c r="I21" s="87" t="s">
        <v>62</v>
      </c>
      <c r="J21" s="86"/>
      <c r="K21" s="87"/>
      <c r="L21" s="86">
        <v>7</v>
      </c>
      <c r="M21" s="87" t="s">
        <v>63</v>
      </c>
      <c r="N21" s="86"/>
      <c r="O21" s="87"/>
      <c r="P21" s="88"/>
    </row>
    <row r="22" spans="1:16" x14ac:dyDescent="0.25">
      <c r="A22" s="86">
        <v>16</v>
      </c>
      <c r="B22" s="86">
        <v>7</v>
      </c>
      <c r="C22" s="87" t="s">
        <v>61</v>
      </c>
      <c r="D22" s="86"/>
      <c r="E22" s="87"/>
      <c r="F22" s="86"/>
      <c r="G22" s="87"/>
      <c r="H22" s="86">
        <v>5</v>
      </c>
      <c r="I22" s="87" t="s">
        <v>63</v>
      </c>
      <c r="J22" s="86"/>
      <c r="K22" s="87"/>
      <c r="L22" s="86">
        <v>6</v>
      </c>
      <c r="M22" s="87" t="s">
        <v>63</v>
      </c>
      <c r="N22" s="86">
        <v>7</v>
      </c>
      <c r="O22" s="87" t="s">
        <v>63</v>
      </c>
      <c r="P22" s="88"/>
    </row>
    <row r="23" spans="1:16" x14ac:dyDescent="0.25">
      <c r="A23" s="86">
        <v>17</v>
      </c>
      <c r="B23" s="86">
        <v>7</v>
      </c>
      <c r="C23" s="87" t="s">
        <v>61</v>
      </c>
      <c r="D23" s="86"/>
      <c r="E23" s="87"/>
      <c r="F23" s="86">
        <v>5</v>
      </c>
      <c r="G23" s="87" t="s">
        <v>62</v>
      </c>
      <c r="H23" s="86">
        <v>8</v>
      </c>
      <c r="I23" s="87" t="s">
        <v>62</v>
      </c>
      <c r="J23" s="86"/>
      <c r="K23" s="87"/>
      <c r="L23" s="86"/>
      <c r="M23" s="87"/>
      <c r="N23" s="86">
        <v>3</v>
      </c>
      <c r="O23" s="87" t="s">
        <v>63</v>
      </c>
      <c r="P23" s="88"/>
    </row>
    <row r="24" spans="1:16" x14ac:dyDescent="0.25">
      <c r="A24" s="86">
        <v>18</v>
      </c>
      <c r="B24" s="86"/>
      <c r="C24" s="87"/>
      <c r="D24" s="86"/>
      <c r="E24" s="87"/>
      <c r="F24" s="86">
        <v>7</v>
      </c>
      <c r="G24" s="87" t="s">
        <v>62</v>
      </c>
      <c r="H24" s="86"/>
      <c r="I24" s="87"/>
      <c r="J24" s="86">
        <v>8</v>
      </c>
      <c r="K24" s="87" t="s">
        <v>63</v>
      </c>
      <c r="L24" s="86"/>
      <c r="M24" s="87"/>
      <c r="N24" s="86">
        <v>8</v>
      </c>
      <c r="O24" s="87" t="s">
        <v>64</v>
      </c>
      <c r="P24" s="88"/>
    </row>
    <row r="25" spans="1:16" x14ac:dyDescent="0.25">
      <c r="A25" s="86">
        <v>19</v>
      </c>
      <c r="B25" s="86"/>
      <c r="C25" s="87"/>
      <c r="D25" s="86"/>
      <c r="E25" s="87"/>
      <c r="F25" s="86">
        <v>7</v>
      </c>
      <c r="G25" s="87" t="s">
        <v>62</v>
      </c>
      <c r="H25" s="86"/>
      <c r="I25" s="87"/>
      <c r="J25" s="86">
        <v>7</v>
      </c>
      <c r="K25" s="87" t="s">
        <v>63</v>
      </c>
      <c r="L25" s="86"/>
      <c r="M25" s="87"/>
      <c r="N25" s="86">
        <v>5</v>
      </c>
      <c r="O25" s="87" t="s">
        <v>64</v>
      </c>
      <c r="P25" s="88"/>
    </row>
    <row r="26" spans="1:16" x14ac:dyDescent="0.25">
      <c r="A26" s="86">
        <v>20</v>
      </c>
      <c r="B26" s="86">
        <v>5</v>
      </c>
      <c r="C26" s="87" t="s">
        <v>61</v>
      </c>
      <c r="D26" s="86"/>
      <c r="E26" s="87"/>
      <c r="F26" s="86">
        <v>8</v>
      </c>
      <c r="G26" s="87" t="s">
        <v>61</v>
      </c>
      <c r="H26" s="86">
        <v>7</v>
      </c>
      <c r="I26" s="87" t="s">
        <v>62</v>
      </c>
      <c r="J26" s="86">
        <v>7</v>
      </c>
      <c r="K26" s="87" t="s">
        <v>63</v>
      </c>
      <c r="L26" s="86">
        <v>7</v>
      </c>
      <c r="M26" s="87" t="s">
        <v>63</v>
      </c>
      <c r="N26" s="86">
        <v>3</v>
      </c>
      <c r="O26" s="87" t="s">
        <v>64</v>
      </c>
      <c r="P26" s="88"/>
    </row>
    <row r="27" spans="1:16" x14ac:dyDescent="0.25">
      <c r="A27" s="86">
        <v>21</v>
      </c>
      <c r="B27" s="86">
        <v>7</v>
      </c>
      <c r="C27" s="87" t="s">
        <v>61</v>
      </c>
      <c r="D27" s="86"/>
      <c r="E27" s="87"/>
      <c r="F27" s="86">
        <v>7</v>
      </c>
      <c r="G27" s="87" t="s">
        <v>61</v>
      </c>
      <c r="H27" s="86">
        <v>8</v>
      </c>
      <c r="I27" s="87" t="s">
        <v>62</v>
      </c>
      <c r="J27" s="86">
        <v>6</v>
      </c>
      <c r="K27" s="87" t="s">
        <v>63</v>
      </c>
      <c r="L27" s="86">
        <v>6</v>
      </c>
      <c r="M27" s="87" t="s">
        <v>63</v>
      </c>
      <c r="N27" s="86"/>
      <c r="O27" s="87"/>
      <c r="P27" s="88"/>
    </row>
    <row r="28" spans="1:16" x14ac:dyDescent="0.25">
      <c r="A28" s="86">
        <v>22</v>
      </c>
      <c r="B28" s="86">
        <v>8</v>
      </c>
      <c r="C28" s="87" t="s">
        <v>61</v>
      </c>
      <c r="D28" s="86"/>
      <c r="E28" s="87"/>
      <c r="F28" s="86"/>
      <c r="G28" s="87"/>
      <c r="H28" s="86">
        <v>7</v>
      </c>
      <c r="I28" s="87" t="s">
        <v>62</v>
      </c>
      <c r="J28" s="86"/>
      <c r="K28" s="87"/>
      <c r="L28" s="86">
        <v>5</v>
      </c>
      <c r="M28" s="87" t="s">
        <v>63</v>
      </c>
      <c r="N28" s="86"/>
      <c r="O28" s="87"/>
      <c r="P28" s="88"/>
    </row>
    <row r="29" spans="1:16" x14ac:dyDescent="0.25">
      <c r="A29" s="86">
        <v>23</v>
      </c>
      <c r="B29" s="86">
        <v>6</v>
      </c>
      <c r="C29" s="87" t="s">
        <v>61</v>
      </c>
      <c r="D29" s="86"/>
      <c r="E29" s="87"/>
      <c r="F29" s="86"/>
      <c r="G29" s="87"/>
      <c r="H29" s="86">
        <v>6</v>
      </c>
      <c r="I29" s="87" t="s">
        <v>63</v>
      </c>
      <c r="J29" s="86"/>
      <c r="K29" s="87"/>
      <c r="L29" s="86">
        <v>7</v>
      </c>
      <c r="M29" s="87" t="s">
        <v>63</v>
      </c>
      <c r="N29" s="86">
        <v>2</v>
      </c>
      <c r="O29" s="87" t="s">
        <v>63</v>
      </c>
      <c r="P29" s="88"/>
    </row>
    <row r="30" spans="1:16" x14ac:dyDescent="0.25">
      <c r="A30" s="86">
        <v>24</v>
      </c>
      <c r="B30" s="86">
        <v>2</v>
      </c>
      <c r="C30" s="87" t="s">
        <v>61</v>
      </c>
      <c r="D30" s="86"/>
      <c r="E30" s="87"/>
      <c r="F30" s="86">
        <v>7</v>
      </c>
      <c r="G30" s="87" t="s">
        <v>61</v>
      </c>
      <c r="H30" s="86">
        <v>8</v>
      </c>
      <c r="I30" s="87" t="s">
        <v>62</v>
      </c>
      <c r="J30" s="86">
        <v>8</v>
      </c>
      <c r="K30" s="87" t="s">
        <v>63</v>
      </c>
      <c r="L30" s="86"/>
      <c r="M30" s="87"/>
      <c r="N30" s="86"/>
      <c r="O30" s="87"/>
      <c r="P30" s="88"/>
    </row>
    <row r="31" spans="1:16" x14ac:dyDescent="0.25">
      <c r="A31" s="86">
        <v>25</v>
      </c>
      <c r="B31" s="86"/>
      <c r="C31" s="87"/>
      <c r="D31" s="86"/>
      <c r="E31" s="87"/>
      <c r="F31" s="86">
        <v>7</v>
      </c>
      <c r="G31" s="87" t="s">
        <v>61</v>
      </c>
      <c r="H31" s="86"/>
      <c r="I31" s="87"/>
      <c r="J31" s="86">
        <v>6</v>
      </c>
      <c r="K31" s="87" t="s">
        <v>63</v>
      </c>
      <c r="L31" s="86"/>
      <c r="M31" s="87"/>
      <c r="N31" s="86"/>
      <c r="O31" s="87"/>
      <c r="P31" s="88"/>
    </row>
    <row r="32" spans="1:16" x14ac:dyDescent="0.25">
      <c r="A32" s="86">
        <v>26</v>
      </c>
      <c r="B32" s="86"/>
      <c r="C32" s="87"/>
      <c r="D32" s="86"/>
      <c r="E32" s="87"/>
      <c r="F32" s="86">
        <v>8</v>
      </c>
      <c r="G32" s="87" t="s">
        <v>62</v>
      </c>
      <c r="H32" s="86"/>
      <c r="I32" s="87"/>
      <c r="J32" s="86">
        <v>8</v>
      </c>
      <c r="K32" s="87" t="s">
        <v>63</v>
      </c>
      <c r="L32" s="86">
        <v>6</v>
      </c>
      <c r="M32" s="87" t="s">
        <v>63</v>
      </c>
      <c r="N32" s="86"/>
      <c r="O32" s="87"/>
      <c r="P32" s="88"/>
    </row>
    <row r="33" spans="1:16" x14ac:dyDescent="0.25">
      <c r="A33" s="86">
        <v>27</v>
      </c>
      <c r="B33" s="86">
        <v>7</v>
      </c>
      <c r="C33" s="87" t="s">
        <v>61</v>
      </c>
      <c r="D33" s="86"/>
      <c r="E33" s="87"/>
      <c r="F33" s="86">
        <v>7</v>
      </c>
      <c r="G33" s="87" t="s">
        <v>62</v>
      </c>
      <c r="H33" s="86">
        <v>8</v>
      </c>
      <c r="I33" s="87" t="s">
        <v>62</v>
      </c>
      <c r="J33" s="86">
        <v>8</v>
      </c>
      <c r="K33" s="87" t="s">
        <v>63</v>
      </c>
      <c r="L33" s="86">
        <v>6</v>
      </c>
      <c r="M33" s="87" t="s">
        <v>63</v>
      </c>
      <c r="N33" s="86">
        <v>2</v>
      </c>
      <c r="O33" s="87" t="s">
        <v>64</v>
      </c>
      <c r="P33" s="88"/>
    </row>
    <row r="34" spans="1:16" x14ac:dyDescent="0.25">
      <c r="A34" s="86">
        <v>28</v>
      </c>
      <c r="B34" s="86">
        <v>8</v>
      </c>
      <c r="C34" s="87" t="s">
        <v>61</v>
      </c>
      <c r="D34" s="86"/>
      <c r="E34" s="87"/>
      <c r="F34" s="86">
        <v>6</v>
      </c>
      <c r="G34" s="87" t="s">
        <v>61</v>
      </c>
      <c r="H34" s="86">
        <v>7</v>
      </c>
      <c r="I34" s="87" t="s">
        <v>62</v>
      </c>
      <c r="J34" s="86">
        <v>7</v>
      </c>
      <c r="K34" s="87" t="s">
        <v>63</v>
      </c>
      <c r="L34" s="86">
        <v>6</v>
      </c>
      <c r="M34" s="87" t="s">
        <v>63</v>
      </c>
      <c r="N34" s="86"/>
      <c r="O34" s="87"/>
      <c r="P34" s="88"/>
    </row>
    <row r="35" spans="1:16" x14ac:dyDescent="0.25">
      <c r="A35" s="86">
        <v>29</v>
      </c>
      <c r="B35" s="86">
        <v>5</v>
      </c>
      <c r="C35" s="87" t="s">
        <v>61</v>
      </c>
      <c r="D35" s="86">
        <v>8</v>
      </c>
      <c r="E35" s="87" t="s">
        <v>61</v>
      </c>
      <c r="F35" s="86"/>
      <c r="H35" s="86">
        <v>6</v>
      </c>
      <c r="I35" s="87" t="s">
        <v>62</v>
      </c>
      <c r="J35" s="86"/>
      <c r="K35" s="87"/>
      <c r="L35" s="86">
        <v>7</v>
      </c>
      <c r="M35" s="87" t="s">
        <v>63</v>
      </c>
      <c r="N35" s="86"/>
      <c r="O35" s="87"/>
      <c r="P35" s="88"/>
    </row>
    <row r="36" spans="1:16" x14ac:dyDescent="0.25">
      <c r="A36" s="86">
        <v>30</v>
      </c>
      <c r="B36" s="86"/>
      <c r="C36" s="87"/>
      <c r="D36" s="86">
        <v>4</v>
      </c>
      <c r="E36" s="87" t="s">
        <v>61</v>
      </c>
      <c r="F36" s="86"/>
      <c r="G36" s="87"/>
      <c r="H36" s="86">
        <v>8</v>
      </c>
      <c r="I36" s="87" t="s">
        <v>62</v>
      </c>
      <c r="J36" s="86"/>
      <c r="K36" s="87"/>
      <c r="L36" s="86"/>
      <c r="M36" s="87"/>
      <c r="N36" s="86"/>
      <c r="O36" s="87"/>
      <c r="P36" s="88"/>
    </row>
    <row r="37" spans="1:16" ht="13.8" thickBot="1" x14ac:dyDescent="0.3">
      <c r="A37" s="86">
        <v>31</v>
      </c>
      <c r="B37" s="89"/>
      <c r="C37" s="90"/>
      <c r="D37" s="89">
        <v>5</v>
      </c>
      <c r="E37" s="97" t="s">
        <v>61</v>
      </c>
      <c r="F37" s="89">
        <v>7</v>
      </c>
      <c r="G37" s="87" t="s">
        <v>61</v>
      </c>
      <c r="H37" s="89"/>
      <c r="I37" s="90"/>
      <c r="J37" s="89"/>
      <c r="K37" s="90"/>
      <c r="L37" s="89"/>
      <c r="M37" s="90"/>
      <c r="N37" s="89"/>
      <c r="O37" s="90"/>
      <c r="P37" s="91"/>
    </row>
    <row r="38" spans="1:16" ht="13.8" thickBot="1" x14ac:dyDescent="0.3">
      <c r="A38" s="92" t="s">
        <v>48</v>
      </c>
      <c r="B38" s="89">
        <f>SUM(B6:B37)</f>
        <v>67</v>
      </c>
      <c r="C38" s="90"/>
      <c r="D38" s="89">
        <f>SUM(D6:D37)</f>
        <v>17</v>
      </c>
      <c r="E38" s="90"/>
      <c r="F38" s="89">
        <f>SUM(F6:F37)</f>
        <v>142</v>
      </c>
      <c r="G38" s="90"/>
      <c r="H38" s="89">
        <f>SUM(H6:H37)</f>
        <v>139</v>
      </c>
      <c r="I38" s="90"/>
      <c r="J38" s="89">
        <f>SUM(J6:J37)</f>
        <v>124</v>
      </c>
      <c r="K38" s="90"/>
      <c r="L38" s="89">
        <f>SUM(L6:L37)</f>
        <v>122</v>
      </c>
      <c r="M38" s="90"/>
      <c r="N38" s="89">
        <f>SUM(N6:N37)</f>
        <v>102</v>
      </c>
      <c r="O38" s="90"/>
      <c r="P38" s="91">
        <f>SUM(B38:O38)</f>
        <v>713</v>
      </c>
    </row>
    <row r="40" spans="1:16" ht="45" customHeight="1" x14ac:dyDescent="0.25">
      <c r="A40" s="101" t="s">
        <v>52</v>
      </c>
      <c r="B40" s="101"/>
      <c r="C40" s="101"/>
      <c r="D40" s="101"/>
      <c r="E40" s="101"/>
    </row>
    <row r="42" spans="1:16" ht="45" customHeight="1" x14ac:dyDescent="0.25">
      <c r="A42" s="101" t="s">
        <v>69</v>
      </c>
      <c r="B42" s="101"/>
      <c r="C42" s="101"/>
      <c r="D42" s="101"/>
      <c r="E42" s="101"/>
    </row>
    <row r="44" spans="1:16" ht="11.25" customHeight="1" x14ac:dyDescent="0.25"/>
  </sheetData>
  <pageMargins left="0.25" right="0.25" top="0.75" bottom="0.75" header="0.3" footer="0.3"/>
  <pageSetup paperSize="9" scale="9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2"/>
  <sheetViews>
    <sheetView workbookViewId="0">
      <selection activeCell="A42" sqref="A42"/>
    </sheetView>
  </sheetViews>
  <sheetFormatPr baseColWidth="10" defaultRowHeight="13.2" x14ac:dyDescent="0.25"/>
  <cols>
    <col min="1" max="1" width="9.44140625" customWidth="1"/>
    <col min="2" max="2" width="7.77734375" customWidth="1"/>
    <col min="3" max="3" width="20.21875" customWidth="1"/>
    <col min="4" max="4" width="7.77734375" customWidth="1"/>
    <col min="5" max="5" width="20.21875" customWidth="1"/>
    <col min="6" max="6" width="9.77734375" customWidth="1"/>
    <col min="7" max="7" width="25.77734375" customWidth="1"/>
    <col min="8" max="8" width="11.77734375" customWidth="1"/>
    <col min="9" max="9" width="29.21875" customWidth="1"/>
    <col min="10" max="10" width="10.77734375" customWidth="1"/>
    <col min="11" max="11" width="29.44140625" customWidth="1"/>
    <col min="12" max="12" width="11.77734375" customWidth="1"/>
    <col min="13" max="13" width="29.44140625" customWidth="1"/>
    <col min="14" max="14" width="11.77734375" customWidth="1"/>
    <col min="15" max="15" width="25.77734375" customWidth="1"/>
    <col min="16" max="16" width="11.44140625" customWidth="1"/>
  </cols>
  <sheetData>
    <row r="1" spans="1:16" x14ac:dyDescent="0.25">
      <c r="A1" s="78" t="s">
        <v>38</v>
      </c>
    </row>
    <row r="2" spans="1:16" x14ac:dyDescent="0.25">
      <c r="A2" s="78" t="s">
        <v>39</v>
      </c>
    </row>
    <row r="3" spans="1:16" ht="13.8" thickBot="1" x14ac:dyDescent="0.3">
      <c r="A3" s="98" t="s">
        <v>40</v>
      </c>
      <c r="C3" t="s">
        <v>22</v>
      </c>
    </row>
    <row r="4" spans="1:16" x14ac:dyDescent="0.25">
      <c r="A4" s="79"/>
      <c r="B4" s="80" t="s">
        <v>41</v>
      </c>
      <c r="C4" s="81"/>
      <c r="D4" s="80" t="s">
        <v>42</v>
      </c>
      <c r="E4" s="81"/>
      <c r="F4" s="80" t="s">
        <v>43</v>
      </c>
      <c r="G4" s="81"/>
      <c r="H4" s="80" t="s">
        <v>44</v>
      </c>
      <c r="I4" s="81"/>
      <c r="J4" s="80" t="s">
        <v>45</v>
      </c>
      <c r="K4" s="81"/>
      <c r="L4" s="80" t="s">
        <v>46</v>
      </c>
      <c r="M4" s="81"/>
      <c r="N4" s="80" t="s">
        <v>47</v>
      </c>
      <c r="O4" s="81"/>
      <c r="P4" s="82" t="s">
        <v>48</v>
      </c>
    </row>
    <row r="5" spans="1:16" ht="13.8" thickBot="1" x14ac:dyDescent="0.3">
      <c r="A5" s="83" t="s">
        <v>49</v>
      </c>
      <c r="B5" s="83" t="s">
        <v>50</v>
      </c>
      <c r="C5" s="84" t="s">
        <v>51</v>
      </c>
      <c r="D5" s="83" t="s">
        <v>50</v>
      </c>
      <c r="E5" s="84" t="s">
        <v>51</v>
      </c>
      <c r="F5" s="83" t="s">
        <v>50</v>
      </c>
      <c r="G5" s="84" t="s">
        <v>51</v>
      </c>
      <c r="H5" s="83" t="s">
        <v>50</v>
      </c>
      <c r="I5" s="84" t="s">
        <v>51</v>
      </c>
      <c r="J5" s="83" t="s">
        <v>50</v>
      </c>
      <c r="K5" s="84" t="s">
        <v>51</v>
      </c>
      <c r="L5" s="83" t="s">
        <v>50</v>
      </c>
      <c r="M5" s="84" t="s">
        <v>51</v>
      </c>
      <c r="N5" s="83" t="s">
        <v>50</v>
      </c>
      <c r="O5" s="84" t="s">
        <v>51</v>
      </c>
      <c r="P5" s="85"/>
    </row>
    <row r="6" spans="1:16" x14ac:dyDescent="0.25">
      <c r="A6" s="86">
        <v>1</v>
      </c>
      <c r="B6" s="86"/>
      <c r="C6" s="87"/>
      <c r="D6" s="86"/>
      <c r="E6" s="87"/>
      <c r="F6" s="86"/>
      <c r="G6" s="87"/>
      <c r="H6" s="86">
        <v>7</v>
      </c>
      <c r="I6" s="87" t="s">
        <v>61</v>
      </c>
      <c r="J6" s="86">
        <v>7</v>
      </c>
      <c r="K6" s="87" t="s">
        <v>62</v>
      </c>
      <c r="L6" s="86">
        <v>7</v>
      </c>
      <c r="M6" s="87" t="s">
        <v>63</v>
      </c>
      <c r="N6" s="86"/>
      <c r="O6" s="87"/>
      <c r="P6" s="88"/>
    </row>
    <row r="7" spans="1:16" x14ac:dyDescent="0.25">
      <c r="A7" s="86">
        <v>2</v>
      </c>
      <c r="B7" s="86"/>
      <c r="C7" s="87"/>
      <c r="D7" s="86"/>
      <c r="E7" s="87"/>
      <c r="F7" s="86"/>
      <c r="G7" s="87"/>
      <c r="H7" s="86"/>
      <c r="I7" s="87"/>
      <c r="J7" s="86"/>
      <c r="K7" s="87"/>
      <c r="L7" s="86">
        <v>7</v>
      </c>
      <c r="M7" s="87" t="s">
        <v>63</v>
      </c>
      <c r="N7" s="86"/>
      <c r="O7" s="87"/>
      <c r="P7" s="88"/>
    </row>
    <row r="8" spans="1:16" x14ac:dyDescent="0.25">
      <c r="A8" s="86">
        <v>3</v>
      </c>
      <c r="B8" s="86"/>
      <c r="C8" s="87"/>
      <c r="D8" s="86"/>
      <c r="E8" s="87"/>
      <c r="F8" s="86"/>
      <c r="G8" s="87"/>
      <c r="H8" s="86">
        <v>6</v>
      </c>
      <c r="I8" s="87" t="s">
        <v>62</v>
      </c>
      <c r="J8" s="86"/>
      <c r="K8" s="87"/>
      <c r="L8" s="86">
        <v>6</v>
      </c>
      <c r="M8" s="87" t="s">
        <v>63</v>
      </c>
      <c r="N8" s="86">
        <v>6</v>
      </c>
      <c r="O8" s="87" t="s">
        <v>63</v>
      </c>
      <c r="P8" s="88"/>
    </row>
    <row r="9" spans="1:16" x14ac:dyDescent="0.25">
      <c r="A9" s="86">
        <v>4</v>
      </c>
      <c r="B9" s="86"/>
      <c r="C9" s="87"/>
      <c r="D9" s="86"/>
      <c r="E9" s="87"/>
      <c r="F9" s="86">
        <v>5</v>
      </c>
      <c r="G9" s="87" t="s">
        <v>63</v>
      </c>
      <c r="H9" s="86">
        <v>7</v>
      </c>
      <c r="I9" s="87" t="s">
        <v>62</v>
      </c>
      <c r="J9" s="86">
        <v>7</v>
      </c>
      <c r="K9" s="87" t="s">
        <v>63</v>
      </c>
      <c r="L9" s="86"/>
      <c r="M9" s="87"/>
      <c r="N9" s="86">
        <v>5</v>
      </c>
      <c r="O9" s="87" t="s">
        <v>64</v>
      </c>
      <c r="P9" s="88"/>
    </row>
    <row r="10" spans="1:16" x14ac:dyDescent="0.25">
      <c r="A10" s="86">
        <v>5</v>
      </c>
      <c r="B10" s="86"/>
      <c r="C10" s="87"/>
      <c r="D10" s="86"/>
      <c r="E10" s="87"/>
      <c r="F10" s="86">
        <v>5</v>
      </c>
      <c r="G10" s="87" t="s">
        <v>61</v>
      </c>
      <c r="H10" s="86"/>
      <c r="I10" s="87"/>
      <c r="J10" s="86">
        <v>4</v>
      </c>
      <c r="K10" s="87" t="s">
        <v>63</v>
      </c>
      <c r="L10" s="86">
        <v>7</v>
      </c>
      <c r="M10" s="87" t="s">
        <v>63</v>
      </c>
      <c r="N10" s="86">
        <v>7</v>
      </c>
      <c r="O10" s="87" t="s">
        <v>64</v>
      </c>
      <c r="P10" s="88"/>
    </row>
    <row r="11" spans="1:16" x14ac:dyDescent="0.25">
      <c r="A11" s="86">
        <v>6</v>
      </c>
      <c r="B11" s="86"/>
      <c r="C11" s="87"/>
      <c r="D11" s="86"/>
      <c r="E11" s="87"/>
      <c r="F11" s="86">
        <v>6</v>
      </c>
      <c r="G11" s="87" t="s">
        <v>61</v>
      </c>
      <c r="H11" s="86"/>
      <c r="I11" s="87"/>
      <c r="J11" s="86"/>
      <c r="K11" s="87"/>
      <c r="L11" s="86"/>
      <c r="M11" s="87"/>
      <c r="N11" s="86">
        <v>5</v>
      </c>
      <c r="O11" s="87" t="s">
        <v>64</v>
      </c>
      <c r="P11" s="88"/>
    </row>
    <row r="12" spans="1:16" x14ac:dyDescent="0.25">
      <c r="A12" s="86">
        <v>7</v>
      </c>
      <c r="B12" s="86"/>
      <c r="C12" s="87"/>
      <c r="D12" s="86"/>
      <c r="E12" s="87"/>
      <c r="F12" s="86">
        <v>5</v>
      </c>
      <c r="G12" s="87" t="s">
        <v>61</v>
      </c>
      <c r="H12" s="86">
        <v>5</v>
      </c>
      <c r="I12" s="87" t="s">
        <v>61</v>
      </c>
      <c r="J12" s="86">
        <v>6</v>
      </c>
      <c r="K12" s="87" t="s">
        <v>63</v>
      </c>
      <c r="L12" s="86"/>
      <c r="M12" s="87"/>
      <c r="N12" s="86">
        <v>7</v>
      </c>
      <c r="O12" s="87" t="s">
        <v>64</v>
      </c>
      <c r="P12" s="88"/>
    </row>
    <row r="13" spans="1:16" x14ac:dyDescent="0.25">
      <c r="A13" s="86">
        <v>8</v>
      </c>
      <c r="B13" s="86"/>
      <c r="C13" s="87"/>
      <c r="D13" s="86"/>
      <c r="E13" s="87"/>
      <c r="F13" s="86">
        <v>3</v>
      </c>
      <c r="G13" s="87" t="s">
        <v>61</v>
      </c>
      <c r="H13" s="86">
        <v>5</v>
      </c>
      <c r="I13" s="87" t="s">
        <v>61</v>
      </c>
      <c r="J13" s="86">
        <v>7</v>
      </c>
      <c r="K13" s="87" t="s">
        <v>63</v>
      </c>
      <c r="L13" s="86">
        <v>7</v>
      </c>
      <c r="M13" s="87" t="s">
        <v>63</v>
      </c>
      <c r="N13" s="86"/>
      <c r="O13" s="87"/>
      <c r="P13" s="88"/>
    </row>
    <row r="14" spans="1:16" x14ac:dyDescent="0.25">
      <c r="A14" s="86">
        <v>9</v>
      </c>
      <c r="B14" s="86"/>
      <c r="C14" s="87"/>
      <c r="D14" s="86"/>
      <c r="E14" s="87"/>
      <c r="F14" s="86"/>
      <c r="G14" s="87"/>
      <c r="H14" s="86">
        <v>5</v>
      </c>
      <c r="I14" s="87" t="s">
        <v>62</v>
      </c>
      <c r="J14" s="86"/>
      <c r="K14" s="87"/>
      <c r="L14" s="86"/>
      <c r="M14" s="87"/>
      <c r="N14" s="86"/>
      <c r="O14" s="87"/>
      <c r="P14" s="88"/>
    </row>
    <row r="15" spans="1:16" x14ac:dyDescent="0.25">
      <c r="A15" s="86">
        <v>1</v>
      </c>
      <c r="B15" s="86"/>
      <c r="C15" s="87"/>
      <c r="D15" s="86"/>
      <c r="E15" s="87"/>
      <c r="F15" s="86"/>
      <c r="G15" s="87"/>
      <c r="H15" s="86"/>
      <c r="I15" s="87"/>
      <c r="J15" s="86"/>
      <c r="K15" s="87"/>
      <c r="L15" s="86">
        <v>5</v>
      </c>
      <c r="M15" s="87" t="s">
        <v>63</v>
      </c>
      <c r="N15" s="86">
        <v>5</v>
      </c>
      <c r="O15" s="87" t="s">
        <v>63</v>
      </c>
      <c r="P15" s="88"/>
    </row>
    <row r="16" spans="1:16" x14ac:dyDescent="0.25">
      <c r="A16" s="86">
        <v>0</v>
      </c>
      <c r="B16" s="86"/>
      <c r="C16" s="87"/>
      <c r="D16" s="86"/>
      <c r="E16" s="87"/>
      <c r="F16" s="86">
        <v>5</v>
      </c>
      <c r="G16" s="87" t="s">
        <v>61</v>
      </c>
      <c r="H16" s="86">
        <v>5</v>
      </c>
      <c r="I16" s="87" t="s">
        <v>61</v>
      </c>
      <c r="J16" s="86">
        <v>5</v>
      </c>
      <c r="K16" s="87" t="s">
        <v>63</v>
      </c>
      <c r="L16" s="86">
        <v>7</v>
      </c>
      <c r="M16" s="87" t="s">
        <v>63</v>
      </c>
      <c r="N16" s="86">
        <v>5</v>
      </c>
      <c r="O16" s="87" t="s">
        <v>64</v>
      </c>
      <c r="P16" s="88"/>
    </row>
    <row r="17" spans="1:16" x14ac:dyDescent="0.25">
      <c r="A17" s="86">
        <v>11</v>
      </c>
      <c r="B17" s="86"/>
      <c r="C17" s="87"/>
      <c r="D17" s="86"/>
      <c r="E17" s="87"/>
      <c r="F17" s="86">
        <v>5</v>
      </c>
      <c r="G17" s="87" t="s">
        <v>61</v>
      </c>
      <c r="H17" s="86"/>
      <c r="I17" s="87"/>
      <c r="J17" s="86">
        <v>6</v>
      </c>
      <c r="K17" s="87" t="s">
        <v>63</v>
      </c>
      <c r="L17" s="86">
        <v>6</v>
      </c>
      <c r="M17" s="87" t="s">
        <v>63</v>
      </c>
      <c r="N17" s="86">
        <v>4</v>
      </c>
      <c r="O17" s="87" t="s">
        <v>64</v>
      </c>
      <c r="P17" s="88"/>
    </row>
    <row r="18" spans="1:16" x14ac:dyDescent="0.25">
      <c r="A18" s="86">
        <v>12</v>
      </c>
      <c r="B18" s="86"/>
      <c r="C18" s="87"/>
      <c r="D18" s="86"/>
      <c r="E18" s="87"/>
      <c r="F18" s="86">
        <v>6</v>
      </c>
      <c r="G18" s="87" t="s">
        <v>61</v>
      </c>
      <c r="H18" s="86"/>
      <c r="I18" s="87"/>
      <c r="J18" s="86">
        <v>6</v>
      </c>
      <c r="K18" s="87" t="s">
        <v>63</v>
      </c>
      <c r="L18" s="86"/>
      <c r="M18" s="87"/>
      <c r="N18" s="86">
        <v>5</v>
      </c>
      <c r="O18" s="87" t="s">
        <v>64</v>
      </c>
      <c r="P18" s="88"/>
    </row>
    <row r="19" spans="1:16" x14ac:dyDescent="0.25">
      <c r="A19" s="86">
        <v>13</v>
      </c>
      <c r="B19" s="86"/>
      <c r="C19" s="87"/>
      <c r="D19" s="86"/>
      <c r="E19" s="87"/>
      <c r="F19" s="86">
        <v>6</v>
      </c>
      <c r="G19" s="87" t="s">
        <v>63</v>
      </c>
      <c r="H19" s="86">
        <v>4</v>
      </c>
      <c r="I19" s="87" t="s">
        <v>62</v>
      </c>
      <c r="J19" s="86"/>
      <c r="K19" s="87"/>
      <c r="L19" s="86"/>
      <c r="M19" s="87"/>
      <c r="N19" s="86">
        <v>7</v>
      </c>
      <c r="O19" s="87" t="s">
        <v>64</v>
      </c>
      <c r="P19" s="88"/>
    </row>
    <row r="20" spans="1:16" x14ac:dyDescent="0.25">
      <c r="A20" s="86">
        <v>14</v>
      </c>
      <c r="B20" s="86"/>
      <c r="C20" s="87"/>
      <c r="D20" s="86"/>
      <c r="E20" s="87"/>
      <c r="F20" s="86">
        <v>7</v>
      </c>
      <c r="G20" s="87" t="s">
        <v>61</v>
      </c>
      <c r="H20" s="86">
        <v>6</v>
      </c>
      <c r="I20" s="87" t="s">
        <v>62</v>
      </c>
      <c r="J20" s="86">
        <v>7</v>
      </c>
      <c r="K20" s="87" t="s">
        <v>63</v>
      </c>
      <c r="L20" s="86">
        <v>7</v>
      </c>
      <c r="M20" s="87" t="s">
        <v>63</v>
      </c>
      <c r="N20" s="86"/>
      <c r="O20" s="87"/>
      <c r="P20" s="88"/>
    </row>
    <row r="21" spans="1:16" x14ac:dyDescent="0.25">
      <c r="A21" s="86">
        <v>15</v>
      </c>
      <c r="B21" s="86">
        <v>5</v>
      </c>
      <c r="C21" s="87" t="s">
        <v>61</v>
      </c>
      <c r="D21" s="86"/>
      <c r="E21" s="87"/>
      <c r="G21" s="87"/>
      <c r="H21" s="86">
        <v>5</v>
      </c>
      <c r="I21" s="87" t="s">
        <v>62</v>
      </c>
      <c r="J21" s="86"/>
      <c r="K21" s="87"/>
      <c r="L21" s="86">
        <v>7</v>
      </c>
      <c r="M21" s="87" t="s">
        <v>63</v>
      </c>
      <c r="N21" s="86"/>
      <c r="O21" s="87"/>
      <c r="P21" s="88"/>
    </row>
    <row r="22" spans="1:16" x14ac:dyDescent="0.25">
      <c r="A22" s="86">
        <v>16</v>
      </c>
      <c r="B22" s="86">
        <v>7</v>
      </c>
      <c r="C22" s="87" t="s">
        <v>61</v>
      </c>
      <c r="D22" s="86"/>
      <c r="E22" s="87"/>
      <c r="F22" s="86"/>
      <c r="G22" s="87"/>
      <c r="H22" s="86">
        <v>5</v>
      </c>
      <c r="I22" s="87" t="s">
        <v>63</v>
      </c>
      <c r="J22" s="86"/>
      <c r="K22" s="87"/>
      <c r="L22" s="86">
        <v>6</v>
      </c>
      <c r="M22" s="87" t="s">
        <v>63</v>
      </c>
      <c r="N22" s="86">
        <v>5</v>
      </c>
      <c r="O22" s="87" t="s">
        <v>63</v>
      </c>
      <c r="P22" s="88"/>
    </row>
    <row r="23" spans="1:16" x14ac:dyDescent="0.25">
      <c r="A23" s="86">
        <v>17</v>
      </c>
      <c r="B23" s="86">
        <v>7</v>
      </c>
      <c r="C23" s="87" t="s">
        <v>61</v>
      </c>
      <c r="D23" s="86"/>
      <c r="E23" s="87"/>
      <c r="F23" s="86">
        <v>5</v>
      </c>
      <c r="G23" s="87" t="s">
        <v>62</v>
      </c>
      <c r="H23" s="86">
        <v>4</v>
      </c>
      <c r="I23" s="87" t="s">
        <v>62</v>
      </c>
      <c r="J23" s="86"/>
      <c r="K23" s="87"/>
      <c r="L23" s="86"/>
      <c r="M23" s="87"/>
      <c r="N23" s="86">
        <v>3</v>
      </c>
      <c r="O23" s="87" t="s">
        <v>63</v>
      </c>
      <c r="P23" s="88"/>
    </row>
    <row r="24" spans="1:16" x14ac:dyDescent="0.25">
      <c r="A24" s="86">
        <v>18</v>
      </c>
      <c r="B24" s="86"/>
      <c r="C24" s="87"/>
      <c r="D24" s="86"/>
      <c r="E24" s="87"/>
      <c r="F24" s="86">
        <v>7</v>
      </c>
      <c r="G24" s="87" t="s">
        <v>62</v>
      </c>
      <c r="H24" s="86"/>
      <c r="I24" s="87"/>
      <c r="J24" s="86">
        <v>5</v>
      </c>
      <c r="K24" s="87" t="s">
        <v>63</v>
      </c>
      <c r="L24" s="86"/>
      <c r="M24" s="87"/>
      <c r="N24" s="86">
        <v>4</v>
      </c>
      <c r="O24" s="87" t="s">
        <v>64</v>
      </c>
      <c r="P24" s="88"/>
    </row>
    <row r="25" spans="1:16" x14ac:dyDescent="0.25">
      <c r="A25" s="86">
        <v>19</v>
      </c>
      <c r="B25" s="86"/>
      <c r="C25" s="87"/>
      <c r="D25" s="86"/>
      <c r="E25" s="87"/>
      <c r="F25" s="86">
        <v>7</v>
      </c>
      <c r="G25" s="87" t="s">
        <v>62</v>
      </c>
      <c r="H25" s="86"/>
      <c r="I25" s="87"/>
      <c r="J25" s="86">
        <v>7</v>
      </c>
      <c r="K25" s="87" t="s">
        <v>63</v>
      </c>
      <c r="L25" s="86"/>
      <c r="M25" s="87"/>
      <c r="N25" s="86">
        <v>5</v>
      </c>
      <c r="O25" s="87" t="s">
        <v>64</v>
      </c>
      <c r="P25" s="88"/>
    </row>
    <row r="26" spans="1:16" x14ac:dyDescent="0.25">
      <c r="A26" s="86">
        <v>20</v>
      </c>
      <c r="B26" s="86">
        <v>5</v>
      </c>
      <c r="C26" s="87" t="s">
        <v>61</v>
      </c>
      <c r="D26" s="86"/>
      <c r="E26" s="87"/>
      <c r="F26" s="86">
        <v>6</v>
      </c>
      <c r="G26" s="87" t="s">
        <v>61</v>
      </c>
      <c r="H26" s="86">
        <v>7</v>
      </c>
      <c r="I26" s="87" t="s">
        <v>62</v>
      </c>
      <c r="J26" s="86">
        <v>7</v>
      </c>
      <c r="K26" s="87" t="s">
        <v>63</v>
      </c>
      <c r="L26" s="86">
        <v>7</v>
      </c>
      <c r="M26" s="87" t="s">
        <v>63</v>
      </c>
      <c r="N26" s="86">
        <v>3</v>
      </c>
      <c r="O26" s="87" t="s">
        <v>64</v>
      </c>
      <c r="P26" s="88"/>
    </row>
    <row r="27" spans="1:16" x14ac:dyDescent="0.25">
      <c r="A27" s="86">
        <v>21</v>
      </c>
      <c r="B27" s="86">
        <v>7</v>
      </c>
      <c r="C27" s="87" t="s">
        <v>61</v>
      </c>
      <c r="D27" s="86"/>
      <c r="E27" s="87"/>
      <c r="F27" s="86">
        <v>7</v>
      </c>
      <c r="G27" s="87" t="s">
        <v>61</v>
      </c>
      <c r="H27" s="86">
        <v>5</v>
      </c>
      <c r="I27" s="87" t="s">
        <v>62</v>
      </c>
      <c r="J27" s="86">
        <v>6</v>
      </c>
      <c r="K27" s="87" t="s">
        <v>63</v>
      </c>
      <c r="L27" s="86">
        <v>6</v>
      </c>
      <c r="M27" s="87" t="s">
        <v>63</v>
      </c>
      <c r="N27" s="86"/>
      <c r="O27" s="87"/>
      <c r="P27" s="88"/>
    </row>
    <row r="28" spans="1:16" x14ac:dyDescent="0.25">
      <c r="A28" s="86">
        <v>22</v>
      </c>
      <c r="B28" s="86">
        <v>8</v>
      </c>
      <c r="C28" s="87" t="s">
        <v>61</v>
      </c>
      <c r="D28" s="86"/>
      <c r="E28" s="87"/>
      <c r="F28" s="86"/>
      <c r="G28" s="87"/>
      <c r="H28" s="86">
        <v>7</v>
      </c>
      <c r="I28" s="87" t="s">
        <v>62</v>
      </c>
      <c r="J28" s="86"/>
      <c r="K28" s="87"/>
      <c r="L28" s="86">
        <v>5</v>
      </c>
      <c r="M28" s="87" t="s">
        <v>63</v>
      </c>
      <c r="N28" s="86"/>
      <c r="O28" s="87"/>
      <c r="P28" s="88"/>
    </row>
    <row r="29" spans="1:16" x14ac:dyDescent="0.25">
      <c r="A29" s="86">
        <v>23</v>
      </c>
      <c r="B29" s="86">
        <v>6</v>
      </c>
      <c r="C29" s="87" t="s">
        <v>61</v>
      </c>
      <c r="D29" s="86"/>
      <c r="E29" s="87"/>
      <c r="F29" s="86"/>
      <c r="G29" s="87"/>
      <c r="H29" s="86">
        <v>6</v>
      </c>
      <c r="I29" s="87" t="s">
        <v>63</v>
      </c>
      <c r="J29" s="86"/>
      <c r="K29" s="87"/>
      <c r="L29" s="86">
        <v>7</v>
      </c>
      <c r="M29" s="87" t="s">
        <v>63</v>
      </c>
      <c r="N29" s="86">
        <v>2</v>
      </c>
      <c r="O29" s="87" t="s">
        <v>63</v>
      </c>
      <c r="P29" s="88"/>
    </row>
    <row r="30" spans="1:16" x14ac:dyDescent="0.25">
      <c r="A30" s="86">
        <v>24</v>
      </c>
      <c r="B30" s="86">
        <v>2</v>
      </c>
      <c r="C30" s="87" t="s">
        <v>61</v>
      </c>
      <c r="D30" s="86"/>
      <c r="E30" s="87"/>
      <c r="F30" s="86">
        <v>7</v>
      </c>
      <c r="G30" s="87" t="s">
        <v>61</v>
      </c>
      <c r="H30" s="86">
        <v>8</v>
      </c>
      <c r="I30" s="87" t="s">
        <v>62</v>
      </c>
      <c r="J30" s="86">
        <v>5</v>
      </c>
      <c r="K30" s="87" t="s">
        <v>63</v>
      </c>
      <c r="L30" s="86"/>
      <c r="M30" s="87"/>
      <c r="N30" s="86"/>
      <c r="O30" s="87"/>
      <c r="P30" s="88"/>
    </row>
    <row r="31" spans="1:16" x14ac:dyDescent="0.25">
      <c r="A31" s="86">
        <v>25</v>
      </c>
      <c r="B31" s="86"/>
      <c r="C31" s="87"/>
      <c r="D31" s="86"/>
      <c r="E31" s="87"/>
      <c r="F31" s="86">
        <v>7</v>
      </c>
      <c r="G31" s="87" t="s">
        <v>61</v>
      </c>
      <c r="H31" s="86"/>
      <c r="I31" s="87"/>
      <c r="J31" s="86">
        <v>6</v>
      </c>
      <c r="K31" s="87" t="s">
        <v>63</v>
      </c>
      <c r="L31" s="86"/>
      <c r="M31" s="87"/>
      <c r="N31" s="86"/>
      <c r="O31" s="87"/>
      <c r="P31" s="88"/>
    </row>
    <row r="32" spans="1:16" x14ac:dyDescent="0.25">
      <c r="A32" s="86">
        <v>26</v>
      </c>
      <c r="B32" s="86"/>
      <c r="C32" s="87"/>
      <c r="D32" s="86"/>
      <c r="E32" s="87"/>
      <c r="F32" s="86">
        <v>5</v>
      </c>
      <c r="G32" s="87" t="s">
        <v>62</v>
      </c>
      <c r="H32" s="86"/>
      <c r="I32" s="87"/>
      <c r="J32" s="86">
        <v>4</v>
      </c>
      <c r="K32" s="87" t="s">
        <v>63</v>
      </c>
      <c r="L32" s="86">
        <v>6</v>
      </c>
      <c r="M32" s="87" t="s">
        <v>63</v>
      </c>
      <c r="N32" s="86"/>
      <c r="O32" s="87"/>
      <c r="P32" s="88"/>
    </row>
    <row r="33" spans="1:16" x14ac:dyDescent="0.25">
      <c r="A33" s="86">
        <v>27</v>
      </c>
      <c r="B33" s="86">
        <v>7</v>
      </c>
      <c r="C33" s="87" t="s">
        <v>61</v>
      </c>
      <c r="D33" s="86"/>
      <c r="E33" s="87"/>
      <c r="F33" s="86">
        <v>7</v>
      </c>
      <c r="G33" s="87" t="s">
        <v>62</v>
      </c>
      <c r="H33" s="86">
        <v>5</v>
      </c>
      <c r="I33" s="87" t="s">
        <v>62</v>
      </c>
      <c r="J33" s="86">
        <v>4</v>
      </c>
      <c r="K33" s="87" t="s">
        <v>63</v>
      </c>
      <c r="L33" s="86">
        <v>6</v>
      </c>
      <c r="M33" s="87" t="s">
        <v>63</v>
      </c>
      <c r="N33" s="86">
        <v>2</v>
      </c>
      <c r="O33" s="87" t="s">
        <v>64</v>
      </c>
      <c r="P33" s="88"/>
    </row>
    <row r="34" spans="1:16" x14ac:dyDescent="0.25">
      <c r="A34" s="86">
        <v>28</v>
      </c>
      <c r="B34" s="86">
        <v>8</v>
      </c>
      <c r="C34" s="87" t="s">
        <v>61</v>
      </c>
      <c r="D34" s="86"/>
      <c r="E34" s="87"/>
      <c r="F34" s="86">
        <v>6</v>
      </c>
      <c r="G34" s="87" t="s">
        <v>61</v>
      </c>
      <c r="H34" s="86">
        <v>7</v>
      </c>
      <c r="I34" s="87" t="s">
        <v>62</v>
      </c>
      <c r="J34" s="86">
        <v>7</v>
      </c>
      <c r="K34" s="87" t="s">
        <v>63</v>
      </c>
      <c r="L34" s="86">
        <v>6</v>
      </c>
      <c r="M34" s="87" t="s">
        <v>63</v>
      </c>
      <c r="N34" s="86"/>
      <c r="O34" s="87"/>
      <c r="P34" s="88"/>
    </row>
    <row r="35" spans="1:16" x14ac:dyDescent="0.25">
      <c r="A35" s="86">
        <v>29</v>
      </c>
      <c r="B35" s="86">
        <v>5</v>
      </c>
      <c r="C35" s="87" t="s">
        <v>61</v>
      </c>
      <c r="D35" s="86">
        <v>3</v>
      </c>
      <c r="E35" s="87" t="s">
        <v>61</v>
      </c>
      <c r="F35" s="86"/>
      <c r="H35" s="86">
        <v>6</v>
      </c>
      <c r="I35" s="87" t="s">
        <v>62</v>
      </c>
      <c r="J35" s="86"/>
      <c r="K35" s="87"/>
      <c r="L35" s="86">
        <v>5</v>
      </c>
      <c r="M35" s="87" t="s">
        <v>63</v>
      </c>
      <c r="N35" s="86"/>
      <c r="O35" s="87"/>
      <c r="P35" s="88"/>
    </row>
    <row r="36" spans="1:16" x14ac:dyDescent="0.25">
      <c r="A36" s="86">
        <v>30</v>
      </c>
      <c r="B36" s="86"/>
      <c r="C36" s="87"/>
      <c r="D36" s="86">
        <v>4</v>
      </c>
      <c r="E36" s="87" t="s">
        <v>61</v>
      </c>
      <c r="F36" s="86"/>
      <c r="G36" s="87"/>
      <c r="H36" s="86">
        <v>4</v>
      </c>
      <c r="I36" s="87" t="s">
        <v>62</v>
      </c>
      <c r="J36" s="86"/>
      <c r="K36" s="87"/>
      <c r="L36" s="86"/>
      <c r="M36" s="87"/>
      <c r="N36" s="86"/>
      <c r="O36" s="87"/>
      <c r="P36" s="88"/>
    </row>
    <row r="37" spans="1:16" ht="13.8" thickBot="1" x14ac:dyDescent="0.3">
      <c r="A37" s="86">
        <v>31</v>
      </c>
      <c r="B37" s="89"/>
      <c r="C37" s="90"/>
      <c r="D37" s="89">
        <v>5</v>
      </c>
      <c r="E37" s="97" t="s">
        <v>61</v>
      </c>
      <c r="F37" s="89">
        <v>7</v>
      </c>
      <c r="G37" s="87" t="s">
        <v>61</v>
      </c>
      <c r="H37" s="89"/>
      <c r="I37" s="90"/>
      <c r="J37" s="89"/>
      <c r="K37" s="90"/>
      <c r="L37" s="89"/>
      <c r="M37" s="90"/>
      <c r="N37" s="89"/>
      <c r="O37" s="90"/>
      <c r="P37" s="91"/>
    </row>
    <row r="38" spans="1:16" ht="13.8" thickBot="1" x14ac:dyDescent="0.3">
      <c r="A38" s="92" t="s">
        <v>48</v>
      </c>
      <c r="B38" s="89">
        <f>SUM(B6:B37)</f>
        <v>67</v>
      </c>
      <c r="C38" s="90"/>
      <c r="D38" s="89">
        <f>SUM(D6:D37)</f>
        <v>12</v>
      </c>
      <c r="E38" s="90"/>
      <c r="F38" s="89">
        <f>SUM(F6:F37)</f>
        <v>124</v>
      </c>
      <c r="G38" s="90"/>
      <c r="H38" s="89">
        <f>SUM(H6:H37)</f>
        <v>119</v>
      </c>
      <c r="I38" s="90"/>
      <c r="J38" s="89">
        <f>SUM(J6:J37)</f>
        <v>106</v>
      </c>
      <c r="K38" s="90"/>
      <c r="L38" s="89">
        <f>SUM(L6:L37)</f>
        <v>120</v>
      </c>
      <c r="M38" s="90"/>
      <c r="N38" s="89">
        <f>SUM(N6:N37)</f>
        <v>80</v>
      </c>
      <c r="O38" s="90"/>
      <c r="P38" s="91">
        <f>SUM(B38:O38)</f>
        <v>628</v>
      </c>
    </row>
    <row r="40" spans="1:16" ht="45" customHeight="1" x14ac:dyDescent="0.25">
      <c r="A40" s="101" t="s">
        <v>52</v>
      </c>
      <c r="B40" s="101"/>
      <c r="C40" s="101"/>
      <c r="D40" s="101"/>
      <c r="E40" s="101"/>
    </row>
    <row r="42" spans="1:16" ht="45" customHeight="1" x14ac:dyDescent="0.25">
      <c r="A42" s="101" t="s">
        <v>69</v>
      </c>
      <c r="B42" s="101"/>
      <c r="C42" s="101"/>
      <c r="D42" s="101"/>
      <c r="E42" s="101"/>
    </row>
  </sheetData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prosjektregnskap</vt:lpstr>
      <vt:lpstr>eva</vt:lpstr>
      <vt:lpstr>per</vt:lpstr>
      <vt:lpstr>nils</vt:lpstr>
      <vt:lpstr>eva!Utskriftsområde</vt:lpstr>
      <vt:lpstr>nils!Utskriftsområde</vt:lpstr>
      <vt:lpstr>per!Utskriftsområde</vt:lpstr>
      <vt:lpstr>prosjektregnskap!Utskriftsområde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Lynx Porter Novelli - PR og kommunikasjon</dc:title>
  <dc:creator>Ragnhild Rønneberg</dc:creator>
  <cp:lastModifiedBy>Espen Melleby</cp:lastModifiedBy>
  <cp:lastPrinted>2015-09-01T17:27:05Z</cp:lastPrinted>
  <dcterms:created xsi:type="dcterms:W3CDTF">2003-01-11T14:32:24Z</dcterms:created>
  <dcterms:modified xsi:type="dcterms:W3CDTF">2022-04-11T13:19:19Z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57cc846-0bc0-43b9-8353-a5d3a5c07e06_Enabled">
    <vt:lpwstr>true</vt:lpwstr>
  </property>
  <property fmtid="{D5CDD505-2E9C-101B-9397-08002B2CF9AE}" pid="3" name="MSIP_Label_c57cc846-0bc0-43b9-8353-a5d3a5c07e06_SetDate">
    <vt:lpwstr>2022-04-11T13:19:18Z</vt:lpwstr>
  </property>
  <property fmtid="{D5CDD505-2E9C-101B-9397-08002B2CF9AE}" pid="4" name="MSIP_Label_c57cc846-0bc0-43b9-8353-a5d3a5c07e06_Method">
    <vt:lpwstr>Privileged</vt:lpwstr>
  </property>
  <property fmtid="{D5CDD505-2E9C-101B-9397-08002B2CF9AE}" pid="5" name="MSIP_Label_c57cc846-0bc0-43b9-8353-a5d3a5c07e06_Name">
    <vt:lpwstr>c57cc846-0bc0-43b9-8353-a5d3a5c07e06</vt:lpwstr>
  </property>
  <property fmtid="{D5CDD505-2E9C-101B-9397-08002B2CF9AE}" pid="6" name="MSIP_Label_c57cc846-0bc0-43b9-8353-a5d3a5c07e06_SiteId">
    <vt:lpwstr>a9b13882-99a6-4b28-9368-b64c69bf0256</vt:lpwstr>
  </property>
  <property fmtid="{D5CDD505-2E9C-101B-9397-08002B2CF9AE}" pid="7" name="MSIP_Label_c57cc846-0bc0-43b9-8353-a5d3a5c07e06_ActionId">
    <vt:lpwstr>ce420cfe-7092-42b8-8ce1-6f4c41b01fe9</vt:lpwstr>
  </property>
  <property fmtid="{D5CDD505-2E9C-101B-9397-08002B2CF9AE}" pid="8" name="MSIP_Label_c57cc846-0bc0-43b9-8353-a5d3a5c07e06_ContentBits">
    <vt:lpwstr>0</vt:lpwstr>
  </property>
</Properties>
</file>