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ble\Work Folders\Documents\Indikatorrapporten\Figurer og tabeller 2022\Tabell- og figuroversikt (ferdig eller nyeste)\"/>
    </mc:Choice>
  </mc:AlternateContent>
  <xr:revisionPtr revIDLastSave="0" documentId="13_ncr:1_{19EA00A9-F078-4DF0-8519-C3D448AF0113}" xr6:coauthVersionLast="47" xr6:coauthVersionMax="47" xr10:uidLastSave="{00000000-0000-0000-0000-000000000000}"/>
  <bookViews>
    <workbookView xWindow="-120" yWindow="-120" windowWidth="29040" windowHeight="15840" xr2:uid="{6ABB335F-015A-470D-B178-3C9DA5EE757D}"/>
  </bookViews>
  <sheets>
    <sheet name="Innholdssside" sheetId="39" r:id="rId1"/>
    <sheet name="Signaturfigur" sheetId="38" r:id="rId2"/>
    <sheet name="Figur 7.1a" sheetId="22" r:id="rId3"/>
    <sheet name="Figur 7.1b" sheetId="23" r:id="rId4"/>
    <sheet name="Figur 7.1c" sheetId="24" r:id="rId5"/>
    <sheet name="Figur 7.1d" sheetId="25" r:id="rId6"/>
    <sheet name="Figur 7.1e" sheetId="26" r:id="rId7"/>
    <sheet name="Figur 7.1f" sheetId="27" r:id="rId8"/>
    <sheet name="Figur 7.1g" sheetId="28" r:id="rId9"/>
    <sheet name="Figur 7.1h" sheetId="29" r:id="rId10"/>
    <sheet name="Figur 7.1i" sheetId="30" r:id="rId11"/>
    <sheet name="Figur 7.1j" sheetId="31" r:id="rId12"/>
    <sheet name="Figur 7.1k" sheetId="32" r:id="rId13"/>
    <sheet name="Figur 7.1l" sheetId="33" r:id="rId14"/>
    <sheet name="Figur 7.1m" sheetId="34" r:id="rId15"/>
    <sheet name="Figur 7.1n" sheetId="35" r:id="rId16"/>
    <sheet name="Figur 7.1o" sheetId="36" r:id="rId17"/>
    <sheet name="Figur 7.2a" sheetId="7" r:id="rId18"/>
    <sheet name="Figur 7.2b" sheetId="2" r:id="rId19"/>
    <sheet name="Figur 7.2c" sheetId="3" r:id="rId20"/>
    <sheet name="Tabell 7.2a" sheetId="8" r:id="rId21"/>
    <sheet name="Figur 7.2d" sheetId="5" r:id="rId22"/>
    <sheet name="Figur 7.2e" sheetId="6" r:id="rId23"/>
    <sheet name="Figur 7.2f" sheetId="1" r:id="rId24"/>
    <sheet name="Figur 7.3a" sheetId="12" r:id="rId25"/>
    <sheet name="Figur 7.3b" sheetId="13" r:id="rId26"/>
    <sheet name="Figur 7.3c" sheetId="14" r:id="rId27"/>
    <sheet name="Figur 7.3d" sheetId="15" r:id="rId28"/>
    <sheet name="Figur 7.3e" sheetId="16" r:id="rId29"/>
    <sheet name="Figur 7.3f" sheetId="17" r:id="rId30"/>
    <sheet name="Figur 7.3g" sheetId="18" r:id="rId31"/>
    <sheet name="Figur 7.3h" sheetId="19" r:id="rId32"/>
    <sheet name="Figur 7.3i" sheetId="20" r:id="rId33"/>
    <sheet name="Tabell 7.4a" sheetId="21" r:id="rId34"/>
    <sheet name="Figur 7.4a" sheetId="10" r:id="rId35"/>
    <sheet name="Figur 7.4b" sheetId="9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hidden="1">#REF!</definedName>
    <definedName name="__123Graph_AECTOT" localSheetId="2" hidden="1">#REF!</definedName>
    <definedName name="__123Graph_AECTOT" localSheetId="3" hidden="1">#REF!</definedName>
    <definedName name="__123Graph_AECTOT" localSheetId="4" hidden="1">#REF!</definedName>
    <definedName name="__123Graph_AECTOT" localSheetId="5" hidden="1">#REF!</definedName>
    <definedName name="__123Graph_AECTOT" localSheetId="6" hidden="1">#REF!</definedName>
    <definedName name="__123Graph_AECTOT" localSheetId="7" hidden="1">#REF!</definedName>
    <definedName name="__123Graph_AECTOT" localSheetId="8" hidden="1">#REF!</definedName>
    <definedName name="__123Graph_AECTOT" localSheetId="9" hidden="1">#REF!</definedName>
    <definedName name="__123Graph_AECTOT" localSheetId="10" hidden="1">#REF!</definedName>
    <definedName name="__123Graph_AECTOT" localSheetId="11" hidden="1">#REF!</definedName>
    <definedName name="__123Graph_AECTOT" localSheetId="12" hidden="1">#REF!</definedName>
    <definedName name="__123Graph_AECTOT" localSheetId="13" hidden="1">#REF!</definedName>
    <definedName name="__123Graph_AECTOT" localSheetId="14" hidden="1">#REF!</definedName>
    <definedName name="__123Graph_AECTOT" localSheetId="15" hidden="1">#REF!</definedName>
    <definedName name="__123Graph_AECTOT" localSheetId="16" hidden="1">#REF!</definedName>
    <definedName name="__123Graph_AECTOT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hidden="1">#REF!</definedName>
    <definedName name="__123Graph_BECTOT" hidden="1">#REF!</definedName>
    <definedName name="__123Graph_C" hidden="1">#REF!</definedName>
    <definedName name="__123Graph_CECTOT" hidden="1">#REF!</definedName>
    <definedName name="__123Graph_D" hidden="1">#REF!</definedName>
    <definedName name="__123Graph_DECTOT" hidden="1">#REF!</definedName>
    <definedName name="__123Graph_E" hidden="1">#REF!</definedName>
    <definedName name="__123Graph_EECTOT" hidden="1">#REF!</definedName>
    <definedName name="__123Graph_X" hidden="1">#REF!</definedName>
    <definedName name="__123Graph_XECTOT" hidden="1">#REF!</definedName>
    <definedName name="_asc1">#REF!</definedName>
    <definedName name="_xlnm._FilterDatabase" localSheetId="2" hidden="1">'Figur 7.1a'!$B$4:$D$4</definedName>
    <definedName name="_xlnm._FilterDatabase" localSheetId="34" hidden="1">'Figur 7.4a'!#REF!</definedName>
    <definedName name="_Order1" hidden="1">0</definedName>
    <definedName name="anberd" localSheetId="1">#REF!</definedName>
    <definedName name="anberd">#REF!</definedName>
    <definedName name="Andre_driftsutg._marked">[1]Basisindekser!$G$3:$G$41</definedName>
    <definedName name="Andre_driftsutg._stat">[1]Basisindekser!$C$3:$C$41</definedName>
    <definedName name="aqw" localSheetId="2">#REF!</definedName>
    <definedName name="aqw" localSheetId="3">#REF!</definedName>
    <definedName name="aqw" localSheetId="4">#REF!</definedName>
    <definedName name="aqw" localSheetId="5">#REF!</definedName>
    <definedName name="aqw" localSheetId="6">#REF!</definedName>
    <definedName name="aqw" localSheetId="7">#REF!</definedName>
    <definedName name="aqw" localSheetId="8">#REF!</definedName>
    <definedName name="aqw" localSheetId="9">#REF!</definedName>
    <definedName name="aqw" localSheetId="10">#REF!</definedName>
    <definedName name="aqw" localSheetId="11">#REF!</definedName>
    <definedName name="aqw" localSheetId="12">#REF!</definedName>
    <definedName name="aqw" localSheetId="13">#REF!</definedName>
    <definedName name="aqw" localSheetId="14">#REF!</definedName>
    <definedName name="aqw" localSheetId="15">#REF!</definedName>
    <definedName name="aqw" localSheetId="16">#REF!</definedName>
    <definedName name="aqw">#REF!</definedName>
    <definedName name="asc" localSheetId="2">#REF!</definedName>
    <definedName name="asc" localSheetId="3">#REF!</definedName>
    <definedName name="asc" localSheetId="4">#REF!</definedName>
    <definedName name="asc" localSheetId="5">#REF!</definedName>
    <definedName name="asc" localSheetId="6">#REF!</definedName>
    <definedName name="asc" localSheetId="7">#REF!</definedName>
    <definedName name="asc" localSheetId="8">#REF!</definedName>
    <definedName name="asc" localSheetId="9">#REF!</definedName>
    <definedName name="asc" localSheetId="10">#REF!</definedName>
    <definedName name="asc" localSheetId="11">#REF!</definedName>
    <definedName name="asc" localSheetId="12">#REF!</definedName>
    <definedName name="asc" localSheetId="13">#REF!</definedName>
    <definedName name="asc" localSheetId="14">#REF!</definedName>
    <definedName name="asc" localSheetId="15">#REF!</definedName>
    <definedName name="asc" localSheetId="16">#REF!</definedName>
    <definedName name="asc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>#REF!</definedName>
    <definedName name="azert">#REF!</definedName>
    <definedName name="b">#REF!</definedName>
    <definedName name="BLANK_INS">#REF!</definedName>
    <definedName name="Bygn.__tomter__anlegg_marked">[1]Basisindekser!$I$3:$I$41</definedName>
    <definedName name="Bygn.__tomter__anlegg_stat">[1]Basisindekser!$E$3:$E$41</definedName>
    <definedName name="CAP_IT" localSheetId="2">#REF!</definedName>
    <definedName name="CAP_IT" localSheetId="3">#REF!</definedName>
    <definedName name="CAP_IT" localSheetId="4">#REF!</definedName>
    <definedName name="CAP_IT" localSheetId="5">#REF!</definedName>
    <definedName name="CAP_IT" localSheetId="6">#REF!</definedName>
    <definedName name="CAP_IT" localSheetId="7">#REF!</definedName>
    <definedName name="CAP_IT" localSheetId="8">#REF!</definedName>
    <definedName name="CAP_IT" localSheetId="9">#REF!</definedName>
    <definedName name="CAP_IT" localSheetId="10">#REF!</definedName>
    <definedName name="CAP_IT" localSheetId="11">#REF!</definedName>
    <definedName name="CAP_IT" localSheetId="12">#REF!</definedName>
    <definedName name="CAP_IT" localSheetId="13">#REF!</definedName>
    <definedName name="CAP_IT" localSheetId="14">#REF!</definedName>
    <definedName name="CAP_IT" localSheetId="15">#REF!</definedName>
    <definedName name="CAP_IT" localSheetId="16">#REF!</definedName>
    <definedName name="CAP_IT">#REF!</definedName>
    <definedName name="CAPit_qphour" localSheetId="2">#REF!</definedName>
    <definedName name="CAPit_qphour" localSheetId="3">#REF!</definedName>
    <definedName name="CAPit_qphour" localSheetId="4">#REF!</definedName>
    <definedName name="CAPit_qphour" localSheetId="5">#REF!</definedName>
    <definedName name="CAPit_qphour" localSheetId="6">#REF!</definedName>
    <definedName name="CAPit_qphour" localSheetId="7">#REF!</definedName>
    <definedName name="CAPit_qphour" localSheetId="8">#REF!</definedName>
    <definedName name="CAPit_qphour" localSheetId="9">#REF!</definedName>
    <definedName name="CAPit_qphour" localSheetId="10">#REF!</definedName>
    <definedName name="CAPit_qphour" localSheetId="11">#REF!</definedName>
    <definedName name="CAPit_qphour" localSheetId="12">#REF!</definedName>
    <definedName name="CAPit_qphour" localSheetId="13">#REF!</definedName>
    <definedName name="CAPit_qphour" localSheetId="14">#REF!</definedName>
    <definedName name="CAPit_qphour" localSheetId="15">#REF!</definedName>
    <definedName name="CAPit_qphour" localSheetId="16">#REF!</definedName>
    <definedName name="CAPit_qphour">#REF!</definedName>
    <definedName name="CAPnit_qphour" localSheetId="2">#REF!</definedName>
    <definedName name="CAPnit_qphour" localSheetId="3">#REF!</definedName>
    <definedName name="CAPnit_qphour" localSheetId="4">#REF!</definedName>
    <definedName name="CAPnit_qphour" localSheetId="5">#REF!</definedName>
    <definedName name="CAPnit_qphour" localSheetId="6">#REF!</definedName>
    <definedName name="CAPnit_qphour" localSheetId="7">#REF!</definedName>
    <definedName name="CAPnit_qphour" localSheetId="8">#REF!</definedName>
    <definedName name="CAPnit_qphour" localSheetId="9">#REF!</definedName>
    <definedName name="CAPnit_qphour" localSheetId="10">#REF!</definedName>
    <definedName name="CAPnit_qphour" localSheetId="11">#REF!</definedName>
    <definedName name="CAPnit_qphour" localSheetId="12">#REF!</definedName>
    <definedName name="CAPnit_qphour" localSheetId="13">#REF!</definedName>
    <definedName name="CAPnit_qphour" localSheetId="14">#REF!</definedName>
    <definedName name="CAPnit_qphour" localSheetId="15">#REF!</definedName>
    <definedName name="CAPnit_qphour" localSheetId="16">#REF!</definedName>
    <definedName name="CAPnit_qphour">#REF!</definedName>
    <definedName name="Coherence1">[2]HiddenSettings!$B$4</definedName>
    <definedName name="COL_SET" localSheetId="2">#REF!</definedName>
    <definedName name="COL_SET" localSheetId="3">#REF!</definedName>
    <definedName name="COL_SET" localSheetId="4">#REF!</definedName>
    <definedName name="COL_SET" localSheetId="5">#REF!</definedName>
    <definedName name="COL_SET" localSheetId="6">#REF!</definedName>
    <definedName name="COL_SET" localSheetId="7">#REF!</definedName>
    <definedName name="COL_SET" localSheetId="8">#REF!</definedName>
    <definedName name="COL_SET" localSheetId="9">#REF!</definedName>
    <definedName name="COL_SET" localSheetId="10">#REF!</definedName>
    <definedName name="COL_SET" localSheetId="11">#REF!</definedName>
    <definedName name="COL_SET" localSheetId="12">#REF!</definedName>
    <definedName name="COL_SET" localSheetId="13">#REF!</definedName>
    <definedName name="COL_SET" localSheetId="14">#REF!</definedName>
    <definedName name="COL_SET" localSheetId="15">#REF!</definedName>
    <definedName name="COL_SET" localSheetId="16">#REF!</definedName>
    <definedName name="COL_SET">#REF!</definedName>
    <definedName name="ConCAP" localSheetId="2">#REF!</definedName>
    <definedName name="ConCAP" localSheetId="3">#REF!</definedName>
    <definedName name="ConCAP" localSheetId="4">#REF!</definedName>
    <definedName name="ConCAP" localSheetId="5">#REF!</definedName>
    <definedName name="ConCAP" localSheetId="6">#REF!</definedName>
    <definedName name="ConCAP" localSheetId="7">#REF!</definedName>
    <definedName name="ConCAP" localSheetId="8">#REF!</definedName>
    <definedName name="ConCAP" localSheetId="9">#REF!</definedName>
    <definedName name="ConCAP" localSheetId="10">#REF!</definedName>
    <definedName name="ConCAP" localSheetId="11">#REF!</definedName>
    <definedName name="ConCAP" localSheetId="12">#REF!</definedName>
    <definedName name="ConCAP" localSheetId="13">#REF!</definedName>
    <definedName name="ConCAP" localSheetId="14">#REF!</definedName>
    <definedName name="ConCAP" localSheetId="15">#REF!</definedName>
    <definedName name="ConCAP" localSheetId="16">#REF!</definedName>
    <definedName name="ConCAP">#REF!</definedName>
    <definedName name="ConGO" localSheetId="2">#REF!</definedName>
    <definedName name="ConGO" localSheetId="3">#REF!</definedName>
    <definedName name="ConGO" localSheetId="4">#REF!</definedName>
    <definedName name="ConGO" localSheetId="5">#REF!</definedName>
    <definedName name="ConGO" localSheetId="6">#REF!</definedName>
    <definedName name="ConGO" localSheetId="7">#REF!</definedName>
    <definedName name="ConGO" localSheetId="8">#REF!</definedName>
    <definedName name="ConGO" localSheetId="9">#REF!</definedName>
    <definedName name="ConGO" localSheetId="10">#REF!</definedName>
    <definedName name="ConGO" localSheetId="11">#REF!</definedName>
    <definedName name="ConGO" localSheetId="12">#REF!</definedName>
    <definedName name="ConGO" localSheetId="13">#REF!</definedName>
    <definedName name="ConGO" localSheetId="14">#REF!</definedName>
    <definedName name="ConGO" localSheetId="15">#REF!</definedName>
    <definedName name="ConGO" localSheetId="16">#REF!</definedName>
    <definedName name="ConGO">#REF!</definedName>
    <definedName name="ConII">#REF!</definedName>
    <definedName name="ConLAB">#REF!</definedName>
    <definedName name="ConTFP">#REF!</definedName>
    <definedName name="DATA_MOVE">#REF!</definedName>
    <definedName name="dd">#REF!</definedName>
    <definedName name="DEPENSES">[3]rd_res90!#REF!</definedName>
    <definedName name="Evolution" localSheetId="2">'[4]Prix courants'!$A$1:$Y$28</definedName>
    <definedName name="Evolution" localSheetId="3">'[4]Prix courants'!$A$1:$Y$28</definedName>
    <definedName name="Evolution" localSheetId="4">'[4]Prix courants'!$A$1:$Y$28</definedName>
    <definedName name="Evolution" localSheetId="5">'[4]Prix courants'!$A$1:$Y$28</definedName>
    <definedName name="Evolution" localSheetId="6">'[4]Prix courants'!$A$1:$Y$28</definedName>
    <definedName name="Evolution" localSheetId="7">'[4]Prix courants'!$A$1:$Y$28</definedName>
    <definedName name="Evolution" localSheetId="8">'[4]Prix courants'!$A$1:$Y$28</definedName>
    <definedName name="Evolution" localSheetId="9">'[4]Prix courants'!$A$1:$Y$28</definedName>
    <definedName name="Evolution" localSheetId="10">'[4]Prix courants'!$A$1:$Y$28</definedName>
    <definedName name="Evolution" localSheetId="11">'[4]Prix courants'!$A$1:$Y$28</definedName>
    <definedName name="Evolution" localSheetId="12">'[4]Prix courants'!$A$1:$Y$28</definedName>
    <definedName name="Evolution" localSheetId="13">'[4]Prix courants'!$A$1:$Y$28</definedName>
    <definedName name="Evolution" localSheetId="14">'[4]Prix courants'!$A$1:$Y$28</definedName>
    <definedName name="Evolution" localSheetId="15">'[4]Prix courants'!$A$1:$Y$28</definedName>
    <definedName name="Evolution" localSheetId="16">'[4]Prix courants'!$A$1:$Y$28</definedName>
    <definedName name="Evolution">'[5]Prix courants'!$A$1:$Y$28</definedName>
    <definedName name="Fastprisår">[1]Innhold!$E$15</definedName>
    <definedName name="fig" localSheetId="1" hidden="1">#REF!</definedName>
    <definedName name="fig" hidden="1">#REF!</definedName>
    <definedName name="FILE_RET" localSheetId="2">#REF!</definedName>
    <definedName name="FILE_RET" localSheetId="3">#REF!</definedName>
    <definedName name="FILE_RET" localSheetId="4">#REF!</definedName>
    <definedName name="FILE_RET" localSheetId="5">#REF!</definedName>
    <definedName name="FILE_RET" localSheetId="6">#REF!</definedName>
    <definedName name="FILE_RET" localSheetId="7">#REF!</definedName>
    <definedName name="FILE_RET" localSheetId="8">#REF!</definedName>
    <definedName name="FILE_RET" localSheetId="9">#REF!</definedName>
    <definedName name="FILE_RET" localSheetId="10">#REF!</definedName>
    <definedName name="FILE_RET" localSheetId="11">#REF!</definedName>
    <definedName name="FILE_RET" localSheetId="12">#REF!</definedName>
    <definedName name="FILE_RET" localSheetId="13">#REF!</definedName>
    <definedName name="FILE_RET" localSheetId="14">#REF!</definedName>
    <definedName name="FILE_RET" localSheetId="15">#REF!</definedName>
    <definedName name="FILE_RET" localSheetId="16">#REF!</definedName>
    <definedName name="FILE_RET">#REF!</definedName>
    <definedName name="Footnotes" localSheetId="2">#REF!</definedName>
    <definedName name="Footnotes" localSheetId="3">#REF!</definedName>
    <definedName name="Footnotes" localSheetId="4">#REF!</definedName>
    <definedName name="Footnotes" localSheetId="5">#REF!</definedName>
    <definedName name="Footnotes" localSheetId="6">#REF!</definedName>
    <definedName name="Footnotes" localSheetId="7">#REF!</definedName>
    <definedName name="Footnotes" localSheetId="8">#REF!</definedName>
    <definedName name="Footnotes" localSheetId="9">#REF!</definedName>
    <definedName name="Footnotes" localSheetId="10">#REF!</definedName>
    <definedName name="Footnotes" localSheetId="11">#REF!</definedName>
    <definedName name="Footnotes" localSheetId="12">#REF!</definedName>
    <definedName name="Footnotes" localSheetId="13">#REF!</definedName>
    <definedName name="Footnotes" localSheetId="14">#REF!</definedName>
    <definedName name="Footnotes" localSheetId="15">#REF!</definedName>
    <definedName name="Footnotes" localSheetId="16">#REF!</definedName>
    <definedName name="Footnotes">#REF!</definedName>
    <definedName name="H_29" localSheetId="2">#REF!</definedName>
    <definedName name="H_29" localSheetId="3">#REF!</definedName>
    <definedName name="H_29" localSheetId="4">#REF!</definedName>
    <definedName name="H_29" localSheetId="5">#REF!</definedName>
    <definedName name="H_29" localSheetId="6">#REF!</definedName>
    <definedName name="H_29" localSheetId="7">#REF!</definedName>
    <definedName name="H_29" localSheetId="8">#REF!</definedName>
    <definedName name="H_29" localSheetId="9">#REF!</definedName>
    <definedName name="H_29" localSheetId="10">#REF!</definedName>
    <definedName name="H_29" localSheetId="11">#REF!</definedName>
    <definedName name="H_29" localSheetId="12">#REF!</definedName>
    <definedName name="H_29" localSheetId="13">#REF!</definedName>
    <definedName name="H_29" localSheetId="14">#REF!</definedName>
    <definedName name="H_29" localSheetId="15">#REF!</definedName>
    <definedName name="H_29" localSheetId="16">#REF!</definedName>
    <definedName name="H_29">#REF!</definedName>
    <definedName name="H_49">#REF!</definedName>
    <definedName name="H_50PLUS">#REF!</definedName>
    <definedName name="H_F">#REF!</definedName>
    <definedName name="H_M">#REF!</definedName>
    <definedName name="Header">#REF!</definedName>
    <definedName name="hightech">#REF!</definedName>
    <definedName name="IIE_D">#REF!</definedName>
    <definedName name="IIE_I">#REF!</definedName>
    <definedName name="IIM_D">#REF!</definedName>
    <definedName name="IIM_I">#REF!</definedName>
    <definedName name="IIS_D">#REF!</definedName>
    <definedName name="IIS_I">#REF!</definedName>
    <definedName name="LINE_DRAW">#REF!</definedName>
    <definedName name="Lønn_og_sos._utg._marked">[1]Basisindekser!$F$3:$F$41</definedName>
    <definedName name="Lønn_og_sos._utg._stat">[1]Basisindekser!$B$3:$B$41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>#REF!</definedName>
    <definedName name="Mask.__vit._utstyr_marked">[1]Basisindekser!$H$3:$H$41</definedName>
    <definedName name="Mask.__vit._utstyr_stat">[1]Basisindekser!$D$3:$D$41</definedName>
    <definedName name="NAC13D" localSheetId="2">#REF!</definedName>
    <definedName name="NAC13D" localSheetId="3">#REF!</definedName>
    <definedName name="NAC13D" localSheetId="4">#REF!</definedName>
    <definedName name="NAC13D" localSheetId="5">#REF!</definedName>
    <definedName name="NAC13D" localSheetId="6">#REF!</definedName>
    <definedName name="NAC13D" localSheetId="7">#REF!</definedName>
    <definedName name="NAC13D" localSheetId="8">#REF!</definedName>
    <definedName name="NAC13D" localSheetId="9">#REF!</definedName>
    <definedName name="NAC13D" localSheetId="10">#REF!</definedName>
    <definedName name="NAC13D" localSheetId="11">#REF!</definedName>
    <definedName name="NAC13D" localSheetId="12">#REF!</definedName>
    <definedName name="NAC13D" localSheetId="13">#REF!</definedName>
    <definedName name="NAC13D" localSheetId="14">#REF!</definedName>
    <definedName name="NAC13D" localSheetId="15">#REF!</definedName>
    <definedName name="NAC13D" localSheetId="16">#REF!</definedName>
    <definedName name="NAC13D">#REF!</definedName>
    <definedName name="NACE12D" localSheetId="2">#REF!</definedName>
    <definedName name="NACE12D" localSheetId="3">#REF!</definedName>
    <definedName name="NACE12D" localSheetId="4">#REF!</definedName>
    <definedName name="NACE12D" localSheetId="5">#REF!</definedName>
    <definedName name="NACE12D" localSheetId="6">#REF!</definedName>
    <definedName name="NACE12D" localSheetId="7">#REF!</definedName>
    <definedName name="NACE12D" localSheetId="8">#REF!</definedName>
    <definedName name="NACE12D" localSheetId="9">#REF!</definedName>
    <definedName name="NACE12D" localSheetId="10">#REF!</definedName>
    <definedName name="NACE12D" localSheetId="11">#REF!</definedName>
    <definedName name="NACE12D" localSheetId="12">#REF!</definedName>
    <definedName name="NACE12D" localSheetId="13">#REF!</definedName>
    <definedName name="NACE12D" localSheetId="14">#REF!</definedName>
    <definedName name="NACE12D" localSheetId="15">#REF!</definedName>
    <definedName name="NACE12D" localSheetId="16">#REF!</definedName>
    <definedName name="NACE12D">#REF!</definedName>
    <definedName name="NAVN1970">[1]Basisindekser!$A$4:$I$4</definedName>
    <definedName name="NAVN1972">[1]Basisindekser!$A$6:$I$6</definedName>
    <definedName name="NAVN1974">[1]Basisindekser!$A$8:$I$8</definedName>
    <definedName name="NAVN1977">[1]Basisindekser!$A$11:$I$11</definedName>
    <definedName name="NAVN1979">[1]Basisindekser!$A$13:$I$13</definedName>
    <definedName name="NAVN1981">[1]Basisindekser!$A$15:$I$15</definedName>
    <definedName name="NAVN1983">[1]Basisindekser!$A$17:$I$17</definedName>
    <definedName name="NAVN1985">[1]Basisindekser!$A$19:$I$19</definedName>
    <definedName name="NAVN1987">[1]Basisindekser!$A$21:$I$21</definedName>
    <definedName name="NAVN1989">[1]Basisindekser!$A$23:$I$23</definedName>
    <definedName name="NAVN1991">[1]Basisindekser!$A$25:$I$25</definedName>
    <definedName name="NAVN1993">[1]Basisindekser!$A$27:$I$27</definedName>
    <definedName name="NAVN1995">[1]Basisindekser!$A$29:$I$29</definedName>
    <definedName name="NAVN1997">[1]Basisindekser!$A$31:$I$31</definedName>
    <definedName name="NAVN1999">[1]Basisindekser!$A$33:$I$33</definedName>
    <definedName name="NAVN2001">[1]Basisindekser!$A$35:$I$35</definedName>
    <definedName name="NAVN2003">[1]Basisindekser!$A$37:$I$37</definedName>
    <definedName name="PARSE_COL" localSheetId="2">#REF!</definedName>
    <definedName name="PARSE_COL" localSheetId="3">#REF!</definedName>
    <definedName name="PARSE_COL" localSheetId="4">#REF!</definedName>
    <definedName name="PARSE_COL" localSheetId="5">#REF!</definedName>
    <definedName name="PARSE_COL" localSheetId="6">#REF!</definedName>
    <definedName name="PARSE_COL" localSheetId="7">#REF!</definedName>
    <definedName name="PARSE_COL" localSheetId="8">#REF!</definedName>
    <definedName name="PARSE_COL" localSheetId="9">#REF!</definedName>
    <definedName name="PARSE_COL" localSheetId="10">#REF!</definedName>
    <definedName name="PARSE_COL" localSheetId="11">#REF!</definedName>
    <definedName name="PARSE_COL" localSheetId="12">#REF!</definedName>
    <definedName name="PARSE_COL" localSheetId="13">#REF!</definedName>
    <definedName name="PARSE_COL" localSheetId="14">#REF!</definedName>
    <definedName name="PARSE_COL" localSheetId="15">#REF!</definedName>
    <definedName name="PARSE_COL" localSheetId="16">#REF!</definedName>
    <definedName name="PARSE_COL">#REF!</definedName>
    <definedName name="PARSE_TAB" localSheetId="2">#REF!</definedName>
    <definedName name="PARSE_TAB" localSheetId="3">#REF!</definedName>
    <definedName name="PARSE_TAB" localSheetId="4">#REF!</definedName>
    <definedName name="PARSE_TAB" localSheetId="5">#REF!</definedName>
    <definedName name="PARSE_TAB" localSheetId="6">#REF!</definedName>
    <definedName name="PARSE_TAB" localSheetId="7">#REF!</definedName>
    <definedName name="PARSE_TAB" localSheetId="8">#REF!</definedName>
    <definedName name="PARSE_TAB" localSheetId="9">#REF!</definedName>
    <definedName name="PARSE_TAB" localSheetId="10">#REF!</definedName>
    <definedName name="PARSE_TAB" localSheetId="11">#REF!</definedName>
    <definedName name="PARSE_TAB" localSheetId="12">#REF!</definedName>
    <definedName name="PARSE_TAB" localSheetId="13">#REF!</definedName>
    <definedName name="PARSE_TAB" localSheetId="14">#REF!</definedName>
    <definedName name="PARSE_TAB" localSheetId="15">#REF!</definedName>
    <definedName name="PARSE_TAB" localSheetId="16">#REF!</definedName>
    <definedName name="PARSE_TAB">#REF!</definedName>
    <definedName name="percent" localSheetId="2">#REF!</definedName>
    <definedName name="percent" localSheetId="3">#REF!</definedName>
    <definedName name="percent" localSheetId="4">#REF!</definedName>
    <definedName name="percent" localSheetId="5">#REF!</definedName>
    <definedName name="percent" localSheetId="6">#REF!</definedName>
    <definedName name="percent" localSheetId="7">#REF!</definedName>
    <definedName name="percent" localSheetId="8">#REF!</definedName>
    <definedName name="percent" localSheetId="9">#REF!</definedName>
    <definedName name="percent" localSheetId="10">#REF!</definedName>
    <definedName name="percent" localSheetId="11">#REF!</definedName>
    <definedName name="percent" localSheetId="12">#REF!</definedName>
    <definedName name="percent" localSheetId="13">#REF!</definedName>
    <definedName name="percent" localSheetId="14">#REF!</definedName>
    <definedName name="percent" localSheetId="15">#REF!</definedName>
    <definedName name="percent" localSheetId="16">#REF!</definedName>
    <definedName name="percent">#REF!</definedName>
    <definedName name="PERSONNEL" localSheetId="2">[3]rd_res90!#REF!</definedName>
    <definedName name="PERSONNEL" localSheetId="3">[3]rd_res90!#REF!</definedName>
    <definedName name="PERSONNEL" localSheetId="4">[3]rd_res90!#REF!</definedName>
    <definedName name="PERSONNEL" localSheetId="5">[3]rd_res90!#REF!</definedName>
    <definedName name="PERSONNEL" localSheetId="6">[3]rd_res90!#REF!</definedName>
    <definedName name="PERSONNEL" localSheetId="7">[3]rd_res90!#REF!</definedName>
    <definedName name="PERSONNEL" localSheetId="8">[3]rd_res90!#REF!</definedName>
    <definedName name="PERSONNEL" localSheetId="9">[3]rd_res90!#REF!</definedName>
    <definedName name="PERSONNEL" localSheetId="10">[3]rd_res90!#REF!</definedName>
    <definedName name="PERSONNEL" localSheetId="11">[3]rd_res90!#REF!</definedName>
    <definedName name="PERSONNEL" localSheetId="12">[3]rd_res90!#REF!</definedName>
    <definedName name="PERSONNEL" localSheetId="13">[3]rd_res90!#REF!</definedName>
    <definedName name="PERSONNEL" localSheetId="14">[3]rd_res90!#REF!</definedName>
    <definedName name="PERSONNEL" localSheetId="15">[3]rd_res90!#REF!</definedName>
    <definedName name="PERSONNEL" localSheetId="16">[3]rd_res90!#REF!</definedName>
    <definedName name="PERSONNEL">[3]rd_res90!#REF!</definedName>
    <definedName name="Persreg_pc_emp" localSheetId="2">[6]Persreg_pc_emp!$A$1:$Q$6428</definedName>
    <definedName name="Persreg_pc_emp" localSheetId="3">[6]Persreg_pc_emp!$A$1:$Q$6428</definedName>
    <definedName name="Persreg_pc_emp" localSheetId="4">[6]Persreg_pc_emp!$A$1:$Q$6428</definedName>
    <definedName name="Persreg_pc_emp" localSheetId="5">[6]Persreg_pc_emp!$A$1:$Q$6428</definedName>
    <definedName name="Persreg_pc_emp" localSheetId="6">[6]Persreg_pc_emp!$A$1:$Q$6428</definedName>
    <definedName name="Persreg_pc_emp" localSheetId="7">[6]Persreg_pc_emp!$A$1:$Q$6428</definedName>
    <definedName name="Persreg_pc_emp" localSheetId="8">[6]Persreg_pc_emp!$A$1:$Q$6428</definedName>
    <definedName name="Persreg_pc_emp" localSheetId="9">[6]Persreg_pc_emp!$A$1:$Q$6428</definedName>
    <definedName name="Persreg_pc_emp" localSheetId="10">[6]Persreg_pc_emp!$A$1:$Q$6428</definedName>
    <definedName name="Persreg_pc_emp" localSheetId="11">[6]Persreg_pc_emp!$A$1:$Q$6428</definedName>
    <definedName name="Persreg_pc_emp" localSheetId="12">[6]Persreg_pc_emp!$A$1:$Q$6428</definedName>
    <definedName name="Persreg_pc_emp" localSheetId="13">[6]Persreg_pc_emp!$A$1:$Q$6428</definedName>
    <definedName name="Persreg_pc_emp" localSheetId="14">[6]Persreg_pc_emp!$A$1:$Q$6428</definedName>
    <definedName name="Persreg_pc_emp" localSheetId="15">[6]Persreg_pc_emp!$A$1:$Q$6428</definedName>
    <definedName name="Persreg_pc_emp" localSheetId="16">[6]Persreg_pc_emp!$A$1:$Q$6428</definedName>
    <definedName name="Persreg_pc_emp">[7]Persreg_pc_emp!$A$1:$Q$6428</definedName>
    <definedName name="Perssci_FTE_RSE_TOT_T" localSheetId="2">[8]Perssci_FTE_RSE_TOT_T!$A$1:$R$3255</definedName>
    <definedName name="Perssci_FTE_RSE_TOT_T" localSheetId="3">[8]Perssci_FTE_RSE_TOT_T!$A$1:$R$3255</definedName>
    <definedName name="Perssci_FTE_RSE_TOT_T" localSheetId="4">[8]Perssci_FTE_RSE_TOT_T!$A$1:$R$3255</definedName>
    <definedName name="Perssci_FTE_RSE_TOT_T" localSheetId="5">[8]Perssci_FTE_RSE_TOT_T!$A$1:$R$3255</definedName>
    <definedName name="Perssci_FTE_RSE_TOT_T" localSheetId="6">[8]Perssci_FTE_RSE_TOT_T!$A$1:$R$3255</definedName>
    <definedName name="Perssci_FTE_RSE_TOT_T" localSheetId="7">[8]Perssci_FTE_RSE_TOT_T!$A$1:$R$3255</definedName>
    <definedName name="Perssci_FTE_RSE_TOT_T" localSheetId="8">[8]Perssci_FTE_RSE_TOT_T!$A$1:$R$3255</definedName>
    <definedName name="Perssci_FTE_RSE_TOT_T" localSheetId="9">[8]Perssci_FTE_RSE_TOT_T!$A$1:$R$3255</definedName>
    <definedName name="Perssci_FTE_RSE_TOT_T" localSheetId="10">[8]Perssci_FTE_RSE_TOT_T!$A$1:$R$3255</definedName>
    <definedName name="Perssci_FTE_RSE_TOT_T" localSheetId="11">[8]Perssci_FTE_RSE_TOT_T!$A$1:$R$3255</definedName>
    <definedName name="Perssci_FTE_RSE_TOT_T" localSheetId="12">[8]Perssci_FTE_RSE_TOT_T!$A$1:$R$3255</definedName>
    <definedName name="Perssci_FTE_RSE_TOT_T" localSheetId="13">[8]Perssci_FTE_RSE_TOT_T!$A$1:$R$3255</definedName>
    <definedName name="Perssci_FTE_RSE_TOT_T" localSheetId="14">[8]Perssci_FTE_RSE_TOT_T!$A$1:$R$3255</definedName>
    <definedName name="Perssci_FTE_RSE_TOT_T" localSheetId="15">[8]Perssci_FTE_RSE_TOT_T!$A$1:$R$3255</definedName>
    <definedName name="Perssci_FTE_RSE_TOT_T" localSheetId="16">[8]Perssci_FTE_RSE_TOT_T!$A$1:$R$3255</definedName>
    <definedName name="Perssci_FTE_RSE_TOT_T">[9]Perssci_FTE_RSE_TOT_T!$A$1:$R$3255</definedName>
    <definedName name="PRINT_AREA_MI">#N/A</definedName>
    <definedName name="PRINT_IT">#REF!</definedName>
    <definedName name="Print_Titles_MI">'[10]91 # of Enterprises'!$A$1:$IV$4,'[10]91 # of Enterprises'!$A$1:$C$65536</definedName>
    <definedName name="prix_courants" localSheetId="2">'[4]Prix courants'!$AA$14:$AY$52</definedName>
    <definedName name="prix_courants" localSheetId="3">'[4]Prix courants'!$AA$14:$AY$52</definedName>
    <definedName name="prix_courants" localSheetId="4">'[4]Prix courants'!$AA$14:$AY$52</definedName>
    <definedName name="prix_courants" localSheetId="5">'[4]Prix courants'!$AA$14:$AY$52</definedName>
    <definedName name="prix_courants" localSheetId="6">'[4]Prix courants'!$AA$14:$AY$52</definedName>
    <definedName name="prix_courants" localSheetId="7">'[4]Prix courants'!$AA$14:$AY$52</definedName>
    <definedName name="prix_courants" localSheetId="8">'[4]Prix courants'!$AA$14:$AY$52</definedName>
    <definedName name="prix_courants" localSheetId="9">'[4]Prix courants'!$AA$14:$AY$52</definedName>
    <definedName name="prix_courants" localSheetId="10">'[4]Prix courants'!$AA$14:$AY$52</definedName>
    <definedName name="prix_courants" localSheetId="11">'[4]Prix courants'!$AA$14:$AY$52</definedName>
    <definedName name="prix_courants" localSheetId="12">'[4]Prix courants'!$AA$14:$AY$52</definedName>
    <definedName name="prix_courants" localSheetId="13">'[4]Prix courants'!$AA$14:$AY$52</definedName>
    <definedName name="prix_courants" localSheetId="14">'[4]Prix courants'!$AA$14:$AY$52</definedName>
    <definedName name="prix_courants" localSheetId="15">'[4]Prix courants'!$AA$14:$AY$52</definedName>
    <definedName name="prix_courants" localSheetId="16">'[4]Prix courants'!$AA$14:$AY$52</definedName>
    <definedName name="prix_courants">'[5]Prix courants'!$AA$14:$AY$52</definedName>
    <definedName name="Query1" localSheetId="2">#REF!</definedName>
    <definedName name="Query1" localSheetId="3">#REF!</definedName>
    <definedName name="Query1" localSheetId="4">#REF!</definedName>
    <definedName name="Query1" localSheetId="5">#REF!</definedName>
    <definedName name="Query1" localSheetId="6">#REF!</definedName>
    <definedName name="Query1" localSheetId="7">#REF!</definedName>
    <definedName name="Query1" localSheetId="8">#REF!</definedName>
    <definedName name="Query1" localSheetId="9">#REF!</definedName>
    <definedName name="Query1" localSheetId="10">#REF!</definedName>
    <definedName name="Query1" localSheetId="11">#REF!</definedName>
    <definedName name="Query1" localSheetId="12">#REF!</definedName>
    <definedName name="Query1" localSheetId="13">#REF!</definedName>
    <definedName name="Query1" localSheetId="14">#REF!</definedName>
    <definedName name="Query1" localSheetId="15">#REF!</definedName>
    <definedName name="Query1" localSheetId="16">#REF!</definedName>
    <definedName name="Query1">#REF!</definedName>
    <definedName name="SHEET_INS" localSheetId="2">#REF!</definedName>
    <definedName name="SHEET_INS" localSheetId="3">#REF!</definedName>
    <definedName name="SHEET_INS" localSheetId="4">#REF!</definedName>
    <definedName name="SHEET_INS" localSheetId="5">#REF!</definedName>
    <definedName name="SHEET_INS" localSheetId="6">#REF!</definedName>
    <definedName name="SHEET_INS" localSheetId="7">#REF!</definedName>
    <definedName name="SHEET_INS" localSheetId="8">#REF!</definedName>
    <definedName name="SHEET_INS" localSheetId="9">#REF!</definedName>
    <definedName name="SHEET_INS" localSheetId="10">#REF!</definedName>
    <definedName name="SHEET_INS" localSheetId="11">#REF!</definedName>
    <definedName name="SHEET_INS" localSheetId="12">#REF!</definedName>
    <definedName name="SHEET_INS" localSheetId="13">#REF!</definedName>
    <definedName name="SHEET_INS" localSheetId="14">#REF!</definedName>
    <definedName name="SHEET_INS" localSheetId="15">#REF!</definedName>
    <definedName name="SHEET_INS" localSheetId="16">#REF!</definedName>
    <definedName name="SHEET_INS">#REF!</definedName>
    <definedName name="Sheet1" localSheetId="2">'[11]111'!$A$2:$N$69</definedName>
    <definedName name="Sheet1" localSheetId="3">'[11]111'!$A$2:$N$69</definedName>
    <definedName name="Sheet1" localSheetId="4">'[11]111'!$A$2:$N$69</definedName>
    <definedName name="Sheet1" localSheetId="5">'[11]111'!$A$2:$N$69</definedName>
    <definedName name="Sheet1" localSheetId="6">'[11]111'!$A$2:$N$69</definedName>
    <definedName name="Sheet1" localSheetId="7">'[11]111'!$A$2:$N$69</definedName>
    <definedName name="Sheet1" localSheetId="8">'[11]111'!$A$2:$N$69</definedName>
    <definedName name="Sheet1" localSheetId="9">'[11]111'!$A$2:$N$69</definedName>
    <definedName name="Sheet1" localSheetId="10">'[11]111'!$A$2:$N$69</definedName>
    <definedName name="Sheet1" localSheetId="11">'[11]111'!$A$2:$N$69</definedName>
    <definedName name="Sheet1" localSheetId="12">'[11]111'!$A$2:$N$69</definedName>
    <definedName name="Sheet1" localSheetId="13">'[11]111'!$A$2:$N$69</definedName>
    <definedName name="Sheet1" localSheetId="14">'[11]111'!$A$2:$N$69</definedName>
    <definedName name="Sheet1" localSheetId="15">'[11]111'!$A$2:$N$69</definedName>
    <definedName name="Sheet1" localSheetId="16">'[11]111'!$A$2:$N$69</definedName>
    <definedName name="Sheet1">'[12]111'!$A$2:$N$69</definedName>
    <definedName name="SPSS" localSheetId="2">#REF!</definedName>
    <definedName name="SPSS" localSheetId="3">#REF!</definedName>
    <definedName name="SPSS" localSheetId="4">#REF!</definedName>
    <definedName name="SPSS" localSheetId="5">#REF!</definedName>
    <definedName name="SPSS" localSheetId="6">#REF!</definedName>
    <definedName name="SPSS" localSheetId="7">#REF!</definedName>
    <definedName name="SPSS" localSheetId="8">#REF!</definedName>
    <definedName name="SPSS" localSheetId="9">#REF!</definedName>
    <definedName name="SPSS" localSheetId="10">#REF!</definedName>
    <definedName name="SPSS" localSheetId="11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6">#REF!</definedName>
    <definedName name="SPSS">#REF!</definedName>
    <definedName name="Stubs" localSheetId="2">#REF!</definedName>
    <definedName name="Stubs" localSheetId="3">#REF!</definedName>
    <definedName name="Stubs" localSheetId="4">#REF!</definedName>
    <definedName name="Stubs" localSheetId="5">#REF!</definedName>
    <definedName name="Stubs" localSheetId="6">#REF!</definedName>
    <definedName name="Stubs" localSheetId="7">#REF!</definedName>
    <definedName name="Stubs" localSheetId="8">#REF!</definedName>
    <definedName name="Stubs" localSheetId="9">#REF!</definedName>
    <definedName name="Stubs" localSheetId="10">#REF!</definedName>
    <definedName name="Stubs" localSheetId="11">#REF!</definedName>
    <definedName name="Stubs" localSheetId="12">#REF!</definedName>
    <definedName name="Stubs" localSheetId="13">#REF!</definedName>
    <definedName name="Stubs" localSheetId="14">#REF!</definedName>
    <definedName name="Stubs" localSheetId="15">#REF!</definedName>
    <definedName name="Stubs" localSheetId="16">#REF!</definedName>
    <definedName name="Stubs">#REF!</definedName>
    <definedName name="Subtitle" localSheetId="2">#REF!</definedName>
    <definedName name="Subtitle" localSheetId="3">#REF!</definedName>
    <definedName name="Subtitle" localSheetId="4">#REF!</definedName>
    <definedName name="Subtitle" localSheetId="5">#REF!</definedName>
    <definedName name="Subtitle" localSheetId="6">#REF!</definedName>
    <definedName name="Subtitle" localSheetId="7">#REF!</definedName>
    <definedName name="Subtitle" localSheetId="8">#REF!</definedName>
    <definedName name="Subtitle" localSheetId="9">#REF!</definedName>
    <definedName name="Subtitle" localSheetId="10">#REF!</definedName>
    <definedName name="Subtitle" localSheetId="11">#REF!</definedName>
    <definedName name="Subtitle" localSheetId="12">#REF!</definedName>
    <definedName name="Subtitle" localSheetId="13">#REF!</definedName>
    <definedName name="Subtitle" localSheetId="14">#REF!</definedName>
    <definedName name="Subtitle" localSheetId="15">#REF!</definedName>
    <definedName name="Subtitle" localSheetId="16">#REF!</definedName>
    <definedName name="Subtitle">#REF!</definedName>
    <definedName name="TAB_PROC">#REF!</definedName>
    <definedName name="Table">#REF!</definedName>
    <definedName name="TABLE1">[3]rd_res90!#REF!</definedName>
    <definedName name="TABLE10">[3]rd_res90!#REF!</definedName>
    <definedName name="TABLE11">[3]rd_res90!#REF!</definedName>
    <definedName name="TABLE12">[3]rd_res90!#REF!</definedName>
    <definedName name="TABLE13">[3]rd_res90!#REF!</definedName>
    <definedName name="TABLE14">[3]rd_res90!#REF!</definedName>
    <definedName name="TABLE15">[3]rd_res90!#REF!</definedName>
    <definedName name="TABLE16">[3]rd_res90!#REF!</definedName>
    <definedName name="TABLE17">[3]rd_res90!#REF!</definedName>
    <definedName name="TABLE18">[3]rd_res90!#REF!</definedName>
    <definedName name="TABLE19">[3]rd_res90!#REF!</definedName>
    <definedName name="TABLE2">[3]rd_res90!#REF!</definedName>
    <definedName name="TABLE20">[3]rd_res90!#REF!</definedName>
    <definedName name="TABLE21">[3]rd_res90!#REF!</definedName>
    <definedName name="TABLE22">[3]rd_res90!#REF!</definedName>
    <definedName name="TABLE3">[3]rd_res90!#REF!</definedName>
    <definedName name="TABLE4">[3]rd_res90!#REF!</definedName>
    <definedName name="TABLE5">[3]rd_res90!#REF!</definedName>
    <definedName name="TABLE6">[3]rd_res90!#REF!</definedName>
    <definedName name="TABLE7">[3]rd_res90!#REF!</definedName>
    <definedName name="TABLE8">[3]rd_res90!#REF!</definedName>
    <definedName name="TABLE9">[3]rd_res90!#REF!</definedName>
    <definedName name="TableBody" localSheetId="2">#REF!</definedName>
    <definedName name="TableBody" localSheetId="3">#REF!</definedName>
    <definedName name="TableBody" localSheetId="4">#REF!</definedName>
    <definedName name="TableBody" localSheetId="5">#REF!</definedName>
    <definedName name="TableBody" localSheetId="6">#REF!</definedName>
    <definedName name="TableBody" localSheetId="7">#REF!</definedName>
    <definedName name="TableBody" localSheetId="8">#REF!</definedName>
    <definedName name="TableBody" localSheetId="9">#REF!</definedName>
    <definedName name="TableBody" localSheetId="10">#REF!</definedName>
    <definedName name="TableBody" localSheetId="11">#REF!</definedName>
    <definedName name="TableBody" localSheetId="12">#REF!</definedName>
    <definedName name="TableBody" localSheetId="13">#REF!</definedName>
    <definedName name="TableBody" localSheetId="14">#REF!</definedName>
    <definedName name="TableBody" localSheetId="15">#REF!</definedName>
    <definedName name="TableBody" localSheetId="16">#REF!</definedName>
    <definedName name="TableBody">#REF!</definedName>
    <definedName name="TFP" localSheetId="2">#REF!</definedName>
    <definedName name="TFP" localSheetId="3">#REF!</definedName>
    <definedName name="TFP" localSheetId="4">#REF!</definedName>
    <definedName name="TFP" localSheetId="5">#REF!</definedName>
    <definedName name="TFP" localSheetId="6">#REF!</definedName>
    <definedName name="TFP" localSheetId="7">#REF!</definedName>
    <definedName name="TFP" localSheetId="8">#REF!</definedName>
    <definedName name="TFP" localSheetId="9">#REF!</definedName>
    <definedName name="TFP" localSheetId="10">#REF!</definedName>
    <definedName name="TFP" localSheetId="11">#REF!</definedName>
    <definedName name="TFP" localSheetId="12">#REF!</definedName>
    <definedName name="TFP" localSheetId="13">#REF!</definedName>
    <definedName name="TFP" localSheetId="14">#REF!</definedName>
    <definedName name="TFP" localSheetId="15">#REF!</definedName>
    <definedName name="TFP" localSheetId="16">#REF!</definedName>
    <definedName name="TFP">#REF!</definedName>
    <definedName name="Title" localSheetId="2">#REF!</definedName>
    <definedName name="Title" localSheetId="3">#REF!</definedName>
    <definedName name="Title" localSheetId="4">#REF!</definedName>
    <definedName name="Title" localSheetId="5">#REF!</definedName>
    <definedName name="Title" localSheetId="6">#REF!</definedName>
    <definedName name="Title" localSheetId="7">#REF!</definedName>
    <definedName name="Title" localSheetId="8">#REF!</definedName>
    <definedName name="Title" localSheetId="9">#REF!</definedName>
    <definedName name="Title" localSheetId="10">#REF!</definedName>
    <definedName name="Title" localSheetId="11">#REF!</definedName>
    <definedName name="Title" localSheetId="12">#REF!</definedName>
    <definedName name="Title" localSheetId="13">#REF!</definedName>
    <definedName name="Title" localSheetId="14">#REF!</definedName>
    <definedName name="Title" localSheetId="15">#REF!</definedName>
    <definedName name="Title" localSheetId="16">#REF!</definedName>
    <definedName name="Title">#REF!</definedName>
    <definedName name="_xlnm.Print_Area">#N/A</definedName>
    <definedName name="_xlnm.Print_Titles">#N/A</definedName>
    <definedName name="VA">#REF!</definedName>
    <definedName name="XXX">#N/A</definedName>
    <definedName name="ZONE_IMPRES_MI">#N/A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10" hidden="1">#REF!</definedName>
    <definedName name="aaa" localSheetId="11" hidden="1">#REF!</definedName>
    <definedName name="aaa" hidden="1">#REF!</definedName>
    <definedName name="aaaa" localSheetId="4" hidden="1">#REF!</definedName>
    <definedName name="aaaa" localSheetId="5" hidden="1">#REF!</definedName>
    <definedName name="aaaa" localSheetId="6" hidden="1">#REF!</definedName>
    <definedName name="aaaa" localSheetId="10" hidden="1">#REF!</definedName>
    <definedName name="aaaa" localSheetId="11" hidden="1">#REF!</definedName>
    <definedName name="aaaa" hidden="1">#REF!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39" l="1"/>
  <c r="C19" i="39"/>
  <c r="C18" i="39"/>
  <c r="C17" i="39"/>
  <c r="C16" i="39"/>
  <c r="C15" i="39"/>
  <c r="E6" i="35" l="1"/>
  <c r="E5" i="35"/>
  <c r="P36" i="34"/>
  <c r="O36" i="34"/>
  <c r="N36" i="34"/>
  <c r="P35" i="34"/>
  <c r="O35" i="34"/>
  <c r="N35" i="34"/>
  <c r="P34" i="34"/>
  <c r="O34" i="34"/>
  <c r="N34" i="34"/>
  <c r="P33" i="34"/>
  <c r="O33" i="34"/>
  <c r="N33" i="34"/>
  <c r="P32" i="34"/>
  <c r="O32" i="34"/>
  <c r="N32" i="34"/>
  <c r="P31" i="34"/>
  <c r="O31" i="34"/>
  <c r="N31" i="34"/>
  <c r="P30" i="34"/>
  <c r="O30" i="34"/>
  <c r="N30" i="34"/>
  <c r="P29" i="34"/>
  <c r="O29" i="34"/>
  <c r="N29" i="34"/>
  <c r="P28" i="34"/>
  <c r="O28" i="34"/>
  <c r="N28" i="34"/>
  <c r="P27" i="34"/>
  <c r="O27" i="34"/>
  <c r="N27" i="34"/>
  <c r="P26" i="34"/>
  <c r="O26" i="34"/>
  <c r="N26" i="34"/>
  <c r="P25" i="34"/>
  <c r="O25" i="34"/>
  <c r="N25" i="34"/>
  <c r="P24" i="34"/>
  <c r="O24" i="34"/>
  <c r="N24" i="34"/>
  <c r="P23" i="34"/>
  <c r="O23" i="34"/>
  <c r="N23" i="34"/>
  <c r="P22" i="34"/>
  <c r="O22" i="34"/>
  <c r="N22" i="34"/>
  <c r="P21" i="34"/>
  <c r="O21" i="34"/>
  <c r="N21" i="34"/>
  <c r="P20" i="34"/>
  <c r="O20" i="34"/>
  <c r="N20" i="34"/>
  <c r="P19" i="34"/>
  <c r="O19" i="34"/>
  <c r="N19" i="34"/>
  <c r="P18" i="34"/>
  <c r="O18" i="34"/>
  <c r="N18" i="34"/>
  <c r="P17" i="34"/>
  <c r="O17" i="34"/>
  <c r="N17" i="34"/>
  <c r="P16" i="34"/>
  <c r="O16" i="34"/>
  <c r="N16" i="34"/>
  <c r="P15" i="34"/>
  <c r="O15" i="34"/>
  <c r="N15" i="34"/>
  <c r="P14" i="34"/>
  <c r="O14" i="34"/>
  <c r="N14" i="34"/>
  <c r="P13" i="34"/>
  <c r="O13" i="34"/>
  <c r="N13" i="34"/>
  <c r="P12" i="34"/>
  <c r="O12" i="34"/>
  <c r="N12" i="34"/>
  <c r="P11" i="34"/>
  <c r="O11" i="34"/>
  <c r="N11" i="34"/>
  <c r="P10" i="34"/>
  <c r="O10" i="34"/>
  <c r="N10" i="34"/>
  <c r="P9" i="34"/>
  <c r="O9" i="34"/>
  <c r="N9" i="34"/>
  <c r="P8" i="34"/>
  <c r="O8" i="34"/>
  <c r="N8" i="34"/>
  <c r="P7" i="34"/>
  <c r="O7" i="34"/>
  <c r="N7" i="34"/>
  <c r="P6" i="34"/>
  <c r="O6" i="34"/>
  <c r="N6" i="34"/>
  <c r="P5" i="34"/>
  <c r="O5" i="34"/>
  <c r="N5" i="34"/>
  <c r="H36" i="33"/>
  <c r="G36" i="33"/>
  <c r="H35" i="33"/>
  <c r="G35" i="33"/>
  <c r="H34" i="33"/>
  <c r="G34" i="33"/>
  <c r="H33" i="33"/>
  <c r="G33" i="33"/>
  <c r="H32" i="33"/>
  <c r="G32" i="33"/>
  <c r="H31" i="33"/>
  <c r="G31" i="33"/>
  <c r="H30" i="33"/>
  <c r="G30" i="33"/>
  <c r="H29" i="33"/>
  <c r="G29" i="33"/>
  <c r="H28" i="33"/>
  <c r="G28" i="33"/>
  <c r="H27" i="33"/>
  <c r="G27" i="33"/>
  <c r="H26" i="33"/>
  <c r="G26" i="33"/>
  <c r="H25" i="33"/>
  <c r="G25" i="33"/>
  <c r="H24" i="33"/>
  <c r="G24" i="33"/>
  <c r="H23" i="33"/>
  <c r="G23" i="33"/>
  <c r="H22" i="33"/>
  <c r="G22" i="33"/>
  <c r="H21" i="33"/>
  <c r="G21" i="33"/>
  <c r="H20" i="33"/>
  <c r="G20" i="33"/>
  <c r="H19" i="33"/>
  <c r="G19" i="33"/>
  <c r="H18" i="33"/>
  <c r="G18" i="33"/>
  <c r="H17" i="33"/>
  <c r="G17" i="33"/>
  <c r="H16" i="33"/>
  <c r="G16" i="33"/>
  <c r="H15" i="33"/>
  <c r="G15" i="33"/>
  <c r="H14" i="33"/>
  <c r="G14" i="33"/>
  <c r="H13" i="33"/>
  <c r="G13" i="33"/>
  <c r="H12" i="33"/>
  <c r="G12" i="33"/>
  <c r="H11" i="33"/>
  <c r="G11" i="33"/>
  <c r="H10" i="33"/>
  <c r="G10" i="33"/>
  <c r="H9" i="33"/>
  <c r="G9" i="33"/>
  <c r="H8" i="33"/>
  <c r="G8" i="33"/>
  <c r="H7" i="33"/>
  <c r="G7" i="33"/>
  <c r="H6" i="33"/>
  <c r="G6" i="33"/>
  <c r="H5" i="33"/>
  <c r="G5" i="33"/>
  <c r="L6" i="30"/>
  <c r="K6" i="30"/>
  <c r="J6" i="30"/>
  <c r="I6" i="30"/>
  <c r="H6" i="30"/>
  <c r="G6" i="30"/>
  <c r="F6" i="30"/>
  <c r="E6" i="30"/>
  <c r="D6" i="30"/>
  <c r="C6" i="30"/>
  <c r="B6" i="30"/>
  <c r="E8" i="23"/>
</calcChain>
</file>

<file path=xl/sharedStrings.xml><?xml version="1.0" encoding="utf-8"?>
<sst xmlns="http://schemas.openxmlformats.org/spreadsheetml/2006/main" count="833" uniqueCount="533">
  <si>
    <t>År</t>
  </si>
  <si>
    <t>Antall totalt</t>
  </si>
  <si>
    <t>Antall vekstforetak</t>
  </si>
  <si>
    <t>Antall streng definisjon</t>
  </si>
  <si>
    <t>Andel vekstforetak</t>
  </si>
  <si>
    <t>Andel streng definisjon</t>
  </si>
  <si>
    <t>Næring</t>
  </si>
  <si>
    <t>Streng definisjon</t>
  </si>
  <si>
    <t>Vekstforetak</t>
  </si>
  <si>
    <t>Annen tjenesteyting (S)</t>
  </si>
  <si>
    <t>Kulturell virksomhet, underholdning og fritidsaktiviteter (R)</t>
  </si>
  <si>
    <t>Forretningsmessig tjenesteyting (N)</t>
  </si>
  <si>
    <t>Faglig, vitenskapelig og teknisk tjenesteyting (M)</t>
  </si>
  <si>
    <t>Omsetning og drift av fast eiendom (L)</t>
  </si>
  <si>
    <t>Informasjon og kommunikasjon (J)</t>
  </si>
  <si>
    <t>Overnattings- og serveringsvirksomhet (I)</t>
  </si>
  <si>
    <t>Transport og lagring (H)</t>
  </si>
  <si>
    <t>Varehandel, reparasjon av motorvogner (G)</t>
  </si>
  <si>
    <t>Bygge- og anleggsvirksomhet (F)</t>
  </si>
  <si>
    <t>Vannforsyning, avløps- og renovasjonsvirksomhet (E)</t>
  </si>
  <si>
    <t>Elektrisitets-, gass-, damp- og varmtvannsforsyning (D)</t>
  </si>
  <si>
    <t>Industri (C)</t>
  </si>
  <si>
    <t>Bergverksdrift og utvinning (B)</t>
  </si>
  <si>
    <t>Jordbruk, skogbruk og fiske (A)</t>
  </si>
  <si>
    <t>Gjennomsnitt</t>
  </si>
  <si>
    <t>2014–2016</t>
  </si>
  <si>
    <t>2010–2013</t>
  </si>
  <si>
    <t>2007–2009</t>
  </si>
  <si>
    <t>Alle</t>
  </si>
  <si>
    <t>Link til grafikk</t>
  </si>
  <si>
    <t>https://infogram.com/1pqmmll5zxwxgeaq02pqyvez19u029k7j9y</t>
  </si>
  <si>
    <t>https://infogram.com/1pwekz7yn36123sv0mvwx1jnexc9d77ekle</t>
  </si>
  <si>
    <t xml:space="preserve">Annen tjenesteyting </t>
  </si>
  <si>
    <t xml:space="preserve">Kulturell virksomhet, underholdning og fritidsaktiviteter </t>
  </si>
  <si>
    <t xml:space="preserve">Forretningsmessig tjenesteyting </t>
  </si>
  <si>
    <t xml:space="preserve">Faglig, vitenskapelig og teknisk tjenesteyting </t>
  </si>
  <si>
    <t xml:space="preserve">Omsetning og drift av fast eiendom </t>
  </si>
  <si>
    <t xml:space="preserve">Informasjon og kommunikasjon </t>
  </si>
  <si>
    <t xml:space="preserve">Overnattings- og serveringsvirksomhet </t>
  </si>
  <si>
    <t xml:space="preserve">Transport og lagring </t>
  </si>
  <si>
    <t xml:space="preserve">Varehandel, reparasjon av motorvogner </t>
  </si>
  <si>
    <t xml:space="preserve">Bygge- og anleggsvirksomhet </t>
  </si>
  <si>
    <t xml:space="preserve">Vannforsyning, avløps- og renovasjonsvirksomhet </t>
  </si>
  <si>
    <t xml:space="preserve">Elektrisitets-, gass-, damp- og varmtvannsforsyning </t>
  </si>
  <si>
    <t xml:space="preserve">Industri </t>
  </si>
  <si>
    <t xml:space="preserve">Bergverksdrift og utvinning </t>
  </si>
  <si>
    <t xml:space="preserve">Jordbruk, skogbruk og fiske </t>
  </si>
  <si>
    <t>https://infogram.com/1p3006kejxgjkxb0qyen701evqud2v5l69r</t>
  </si>
  <si>
    <t>https://public.tableau.com/views/Indikatorrapporten2022Figur7_2d/Figur7_2d?:language=en-US&amp;publish=yes&amp;:display_count=n&amp;:origin=viz_share_link</t>
  </si>
  <si>
    <t>https://infogram.com/1p322vgy5y6k20c0l9knz7pmzyadgxppzv5</t>
  </si>
  <si>
    <t>https://public.tableau.com/views/Indikatorrapporten2022Figur7_2f/Figur7_2?:language=en-US&amp;publish=yes&amp;:display_count=n&amp;:origin=viz_share_link</t>
  </si>
  <si>
    <r>
      <t>Andel høyt utdannede i vekstforetak og alle foretak med minst 10 ansatte, 2003–2016. </t>
    </r>
    <r>
      <rPr>
        <sz val="11"/>
        <color rgb="FF000000"/>
        <rFont val="Calibri"/>
        <family val="2"/>
        <scheme val="minor"/>
      </rPr>
      <t> </t>
    </r>
  </si>
  <si>
    <t xml:space="preserve">Figur 7.2f </t>
  </si>
  <si>
    <t xml:space="preserve">Kilde: NIFU, basert på registerdata fra SSB 
</t>
  </si>
  <si>
    <t xml:space="preserve">Note: Høyt utdannede sysselsatte omfatter sysselsatte med universitets- og høgskoleutdanning på høyere nivå, samt sysselsatte med forskerutdanning. </t>
  </si>
  <si>
    <t>Kilde: NIFU, basert på registerdata fra SSB </t>
  </si>
  <si>
    <t xml:space="preserve">Kvinneandel i vekstforetak og alle foretak med minst 10 ansatte, 2003–2016.  </t>
  </si>
  <si>
    <t xml:space="preserve">Figur 7.2e </t>
  </si>
  <si>
    <r>
      <t xml:space="preserve"> Gjennomsnittsalder blant sysselsatte i vekstforetak og alle foretak med minst 10 ansatte, 2003–2016.</t>
    </r>
    <r>
      <rPr>
        <sz val="11"/>
        <color rgb="FF000000"/>
        <rFont val="Calibri"/>
        <family val="2"/>
        <scheme val="minor"/>
      </rPr>
      <t> </t>
    </r>
  </si>
  <si>
    <t>Figur 7.2d</t>
  </si>
  <si>
    <t>Note: Figuren viser hovednæringer i henhold til gjeldende Standard for næringsgruppering (SN2007). </t>
  </si>
  <si>
    <r>
      <t>Kilde: NIFU, basert på registerdata fra SSB</t>
    </r>
    <r>
      <rPr>
        <sz val="9"/>
        <rFont val="Calibri"/>
        <family val="2"/>
      </rPr>
      <t> </t>
    </r>
  </si>
  <si>
    <t xml:space="preserve">Figur 7.2b </t>
  </si>
  <si>
    <t>Andel vekstforetak i prosent av antall foretak totalt med minst 10 ansatte, 2003–2016. </t>
  </si>
  <si>
    <t>Dim.nr</t>
  </si>
  <si>
    <t>Dimensjoner</t>
  </si>
  <si>
    <t>Verdier</t>
  </si>
  <si>
    <t>Samleindeks</t>
  </si>
  <si>
    <t>https://infogram.com/1pmnrnjw23nnygu3epkjjev596iz3rkr0vl</t>
  </si>
  <si>
    <t>Menneskelige ressurser</t>
  </si>
  <si>
    <t>Attraktive forskningssystemer</t>
  </si>
  <si>
    <t>Digitalisering</t>
  </si>
  <si>
    <t>Finansiering og støtte</t>
  </si>
  <si>
    <t>Investeringer</t>
  </si>
  <si>
    <t>Bruk av informasjonsteknologi</t>
  </si>
  <si>
    <t>Innovatører</t>
  </si>
  <si>
    <t>Koblinger</t>
  </si>
  <si>
    <t>Intellektuelle eiendeler</t>
  </si>
  <si>
    <t>Sysselsettingseffekter</t>
  </si>
  <si>
    <t>Salgspåvirkninger</t>
  </si>
  <si>
    <t>Miljø- og klimahensyn</t>
  </si>
  <si>
    <t>SUMMARY INNOVATION INDEX</t>
  </si>
  <si>
    <t>Relative to EU in 2022</t>
  </si>
  <si>
    <t>Landkode</t>
  </si>
  <si>
    <t>Land og EU</t>
  </si>
  <si>
    <t>Samleindeks - verdi</t>
  </si>
  <si>
    <t>Innovasjonskategori</t>
  </si>
  <si>
    <t>CH</t>
  </si>
  <si>
    <t>Sveits</t>
  </si>
  <si>
    <t>Innovasjonsledere</t>
  </si>
  <si>
    <t>https://public.tableau.com/views/Indikatorrapporten2022Figur7_4a/Kart?:language=en-US&amp;publish=yes&amp;:display_count=n&amp;:origin=viz_share_link</t>
  </si>
  <si>
    <t>SE</t>
  </si>
  <si>
    <t>Sverige</t>
  </si>
  <si>
    <t>FI</t>
  </si>
  <si>
    <t>Finland</t>
  </si>
  <si>
    <t>DK</t>
  </si>
  <si>
    <t>Danmark</t>
  </si>
  <si>
    <t>NL</t>
  </si>
  <si>
    <t>Nederland</t>
  </si>
  <si>
    <t>BE</t>
  </si>
  <si>
    <t>Belgia</t>
  </si>
  <si>
    <t>NO</t>
  </si>
  <si>
    <t>Norge</t>
  </si>
  <si>
    <t>Sterke innovatører</t>
  </si>
  <si>
    <t>IE</t>
  </si>
  <si>
    <t>Irland</t>
  </si>
  <si>
    <t>LU</t>
  </si>
  <si>
    <t>Luxembourg</t>
  </si>
  <si>
    <t>AT</t>
  </si>
  <si>
    <t>Østerrike</t>
  </si>
  <si>
    <t>UK</t>
  </si>
  <si>
    <t>Storbritannia</t>
  </si>
  <si>
    <t>DE</t>
  </si>
  <si>
    <t>Tyskland</t>
  </si>
  <si>
    <t>CY</t>
  </si>
  <si>
    <t>Kypros</t>
  </si>
  <si>
    <t>FR</t>
  </si>
  <si>
    <t>Frankrike</t>
  </si>
  <si>
    <t>IS</t>
  </si>
  <si>
    <t>Island</t>
  </si>
  <si>
    <t>EU27</t>
  </si>
  <si>
    <t>EU</t>
  </si>
  <si>
    <t>EE</t>
  </si>
  <si>
    <t>Estland</t>
  </si>
  <si>
    <t>Moderate innovatører</t>
  </si>
  <si>
    <t>IL</t>
  </si>
  <si>
    <t>Israel</t>
  </si>
  <si>
    <t>SI</t>
  </si>
  <si>
    <t>Slovenia</t>
  </si>
  <si>
    <t>CZ</t>
  </si>
  <si>
    <t>Tsjekkia</t>
  </si>
  <si>
    <t>IT</t>
  </si>
  <si>
    <t>Italia</t>
  </si>
  <si>
    <t>ES</t>
  </si>
  <si>
    <t>Spania</t>
  </si>
  <si>
    <t>PT</t>
  </si>
  <si>
    <t>Portugal</t>
  </si>
  <si>
    <t>MT</t>
  </si>
  <si>
    <t>Malta</t>
  </si>
  <si>
    <t>LT</t>
  </si>
  <si>
    <t>Litauen</t>
  </si>
  <si>
    <t>EL</t>
  </si>
  <si>
    <t>Hellas</t>
  </si>
  <si>
    <t>HU</t>
  </si>
  <si>
    <t>Ungarn</t>
  </si>
  <si>
    <t>Fremvoksende innovatører</t>
  </si>
  <si>
    <t>HR</t>
  </si>
  <si>
    <t>Kroatia</t>
  </si>
  <si>
    <t>SK</t>
  </si>
  <si>
    <t>Slovakia</t>
  </si>
  <si>
    <t>RS</t>
  </si>
  <si>
    <t>Serbia</t>
  </si>
  <si>
    <t>PL</t>
  </si>
  <si>
    <t>Polen</t>
  </si>
  <si>
    <t>LV</t>
  </si>
  <si>
    <t>Latvia</t>
  </si>
  <si>
    <t>TR</t>
  </si>
  <si>
    <t>Tyrkia</t>
  </si>
  <si>
    <t>ME</t>
  </si>
  <si>
    <t>Montenegro</t>
  </si>
  <si>
    <t>MK</t>
  </si>
  <si>
    <t>Nord-Makedonia</t>
  </si>
  <si>
    <t>BG</t>
  </si>
  <si>
    <t>Bulgaria</t>
  </si>
  <si>
    <t>AL</t>
  </si>
  <si>
    <t>Albania</t>
  </si>
  <si>
    <t>BA</t>
  </si>
  <si>
    <t>Bosnia og Herzegovina</t>
  </si>
  <si>
    <t>RO</t>
  </si>
  <si>
    <t>Romania</t>
  </si>
  <si>
    <t>UA</t>
  </si>
  <si>
    <t>Ukraina</t>
  </si>
  <si>
    <t>Kilde: SUMMARY INNOVATION INDEX</t>
  </si>
  <si>
    <t>Figur 7.2a</t>
  </si>
  <si>
    <t xml:space="preserve"> Antall vekstforetak og antall foretak med mer enn 10 ansatte, 2003-2016.  </t>
  </si>
  <si>
    <t xml:space="preserve"> Norges plassering i European Innovation Scoreboard 2022 i forhold til EU i 2022, samleindeks og dimensjoner.</t>
  </si>
  <si>
    <t>Figur 7.4b</t>
  </si>
  <si>
    <r>
      <t xml:space="preserve">Kilde: NIFU basert på tall fra Innovasjonsbarometeret i staten 2021, </t>
    </r>
    <r>
      <rPr>
        <i/>
        <sz val="9"/>
        <color rgb="FF000000"/>
        <rFont val="Calibri"/>
        <family val="2"/>
        <scheme val="minor"/>
      </rPr>
      <t>Digitaliseringsdirektoratet</t>
    </r>
    <r>
      <rPr>
        <sz val="9"/>
        <color rgb="FF000000"/>
        <rFont val="Calibri"/>
        <family val="2"/>
        <scheme val="minor"/>
      </rPr>
      <t xml:space="preserve"> (N), </t>
    </r>
    <r>
      <rPr>
        <i/>
        <sz val="9"/>
        <color rgb="FF000000"/>
        <rFont val="Calibri"/>
        <family val="2"/>
        <scheme val="minor"/>
      </rPr>
      <t xml:space="preserve">BZK (2021) </t>
    </r>
    <r>
      <rPr>
        <sz val="9"/>
        <color rgb="FF000000"/>
        <rFont val="Calibri"/>
        <family val="2"/>
        <scheme val="minor"/>
      </rPr>
      <t>Dutch Government Innovation Barometer</t>
    </r>
    <r>
      <rPr>
        <i/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Calibri"/>
        <family val="2"/>
        <scheme val="minor"/>
      </rPr>
      <t xml:space="preserve">(NL) samt </t>
    </r>
    <r>
      <rPr>
        <i/>
        <sz val="9"/>
        <color rgb="FF000000"/>
        <rFont val="Calibri"/>
        <family val="2"/>
        <scheme val="minor"/>
      </rPr>
      <t>SCB og Vinnova</t>
    </r>
    <r>
      <rPr>
        <sz val="9"/>
        <color rgb="FF000000"/>
        <rFont val="Calibri"/>
        <family val="2"/>
        <scheme val="minor"/>
      </rPr>
      <t xml:space="preserve"> (2021) Innovation i offentlig sektor (S) </t>
    </r>
  </si>
  <si>
    <t xml:space="preserve">Sverige: jobber systematisk med innovasjon </t>
  </si>
  <si>
    <t xml:space="preserve">Nederland: Har implementert minst en innovasjon </t>
  </si>
  <si>
    <t>Norge: jobber med innovasjon, og innovasjonsarbeidet er forankret i strategi</t>
  </si>
  <si>
    <t>Andel enheter i 2019-2020</t>
  </si>
  <si>
    <t>Innovative enheter</t>
  </si>
  <si>
    <t xml:space="preserve">Kilde: NIFU basert på tall fra Innovasjonsbarometeret i staten 2021, Digitaliseringsdirektoratet (N), BZK (2021) Dutch Government Innovation Barometer (NL). </t>
  </si>
  <si>
    <t>Kommunikasjon</t>
  </si>
  <si>
    <t>Prosesser</t>
  </si>
  <si>
    <t>Tjenester</t>
  </si>
  <si>
    <t>Produkter</t>
  </si>
  <si>
    <t>Innovasjonstype</t>
  </si>
  <si>
    <t>2019-2020</t>
  </si>
  <si>
    <r>
      <t xml:space="preserve">Kilde: NIFU basert på tall fra Innovasjonsbarometeret i staten 2021, </t>
    </r>
    <r>
      <rPr>
        <i/>
        <sz val="9"/>
        <color rgb="FF000000"/>
        <rFont val="Calibri"/>
        <family val="2"/>
        <scheme val="minor"/>
      </rPr>
      <t>Digitaliseringsdirektoratet</t>
    </r>
    <r>
      <rPr>
        <sz val="9"/>
        <color rgb="FF000000"/>
        <rFont val="Calibri"/>
        <family val="2"/>
        <scheme val="minor"/>
      </rPr>
      <t xml:space="preserve"> (N), </t>
    </r>
    <r>
      <rPr>
        <i/>
        <sz val="9"/>
        <color rgb="FF000000"/>
        <rFont val="Calibri"/>
        <family val="2"/>
        <scheme val="minor"/>
      </rPr>
      <t xml:space="preserve">BZK (2021) </t>
    </r>
    <r>
      <rPr>
        <sz val="9"/>
        <color rgb="FF000000"/>
        <rFont val="Calibri"/>
        <family val="2"/>
        <scheme val="minor"/>
      </rPr>
      <t>Dutch Government Innovation Barometer</t>
    </r>
    <r>
      <rPr>
        <i/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Calibri"/>
        <family val="2"/>
        <scheme val="minor"/>
      </rPr>
      <t>(NL). </t>
    </r>
  </si>
  <si>
    <t>Vet ikke</t>
  </si>
  <si>
    <t>Innovasjonen i stor grad en kopi av andres løsninger</t>
  </si>
  <si>
    <t>Innovasjonen inspirert av andres løsninger, men vesentlig tilpasset min arbeidsplass</t>
  </si>
  <si>
    <t>Vår arbeidsplass den første til å utvikle og innføre innovasjonen</t>
  </si>
  <si>
    <t>Nyhetsgrad av innovasjon</t>
  </si>
  <si>
    <t xml:space="preserve">Ledere og medarbeidere på egen arbeidsplass </t>
  </si>
  <si>
    <t>Deltakelse på konferanser (Participating in conferences, seminars, courses or training)</t>
  </si>
  <si>
    <t>Litteratur og fagtidsskrifter</t>
  </si>
  <si>
    <t>Hjemmeside og nyhetsbrev</t>
  </si>
  <si>
    <t xml:space="preserve">Sosiale medier </t>
  </si>
  <si>
    <t>Nærmeste politiske ledelse (input from political actors)</t>
  </si>
  <si>
    <t>Annet</t>
  </si>
  <si>
    <t xml:space="preserve">Nederland </t>
  </si>
  <si>
    <t>Kilde til Innovasjon</t>
  </si>
  <si>
    <r>
      <t xml:space="preserve">Kilde:  NIFU basert på tall fra Innovasjonsbarometeret i staten 2021, </t>
    </r>
    <r>
      <rPr>
        <i/>
        <sz val="9"/>
        <color rgb="FF000000"/>
        <rFont val="Calibri"/>
        <family val="2"/>
        <scheme val="minor"/>
      </rPr>
      <t>Digitaliseringsdirektoratet</t>
    </r>
    <r>
      <rPr>
        <sz val="9"/>
        <color rgb="FF000000"/>
        <rFont val="Calibri"/>
        <family val="2"/>
        <scheme val="minor"/>
      </rPr>
      <t xml:space="preserve"> (N), </t>
    </r>
    <r>
      <rPr>
        <i/>
        <sz val="9"/>
        <color rgb="FF000000"/>
        <rFont val="Calibri"/>
        <family val="2"/>
        <scheme val="minor"/>
      </rPr>
      <t xml:space="preserve">BZK (2021) </t>
    </r>
    <r>
      <rPr>
        <sz val="9"/>
        <color rgb="FF000000"/>
        <rFont val="Calibri"/>
        <family val="2"/>
        <scheme val="minor"/>
      </rPr>
      <t>Dutch Government Innovation Barometer</t>
    </r>
    <r>
      <rPr>
        <i/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Calibri"/>
        <family val="2"/>
        <scheme val="minor"/>
      </rPr>
      <t>(NL). </t>
    </r>
  </si>
  <si>
    <t xml:space="preserve">Lederne på arbeidsplassen </t>
  </si>
  <si>
    <t>Medarbeidere på arbeidsplassen</t>
  </si>
  <si>
    <t xml:space="preserve">Annet </t>
  </si>
  <si>
    <t xml:space="preserve">Tjenestemottakere / innbyggere </t>
  </si>
  <si>
    <t xml:space="preserve">Utdannings- eller forskningsinstitusjoner </t>
  </si>
  <si>
    <t xml:space="preserve">Private virksomheter/leverandører </t>
  </si>
  <si>
    <t xml:space="preserve">Vet ikke </t>
  </si>
  <si>
    <t xml:space="preserve">Frivillige organisasjoner </t>
  </si>
  <si>
    <t xml:space="preserve">Norge </t>
  </si>
  <si>
    <t>Drivkraft</t>
  </si>
  <si>
    <t xml:space="preserve">Andre statlige arbeidsplasser innenfor samme område </t>
  </si>
  <si>
    <t xml:space="preserve">Private virksomheter </t>
  </si>
  <si>
    <t>Tjenestemottakere/innbyggere</t>
  </si>
  <si>
    <t xml:space="preserve">Øvrige statlige arbeidsplasser </t>
  </si>
  <si>
    <t xml:space="preserve">Utdannings og forskningsinstitusjoner </t>
  </si>
  <si>
    <t>Nei, ikke noe samarbeid</t>
  </si>
  <si>
    <t xml:space="preserve">Utenlandske samarbeidspartnere </t>
  </si>
  <si>
    <t>Samarbeidspartner</t>
  </si>
  <si>
    <r>
      <t xml:space="preserve">Kilde: NIFU basert på tall fra Innovasjonsbarometeret 2021, </t>
    </r>
    <r>
      <rPr>
        <i/>
        <sz val="9"/>
        <color rgb="FF000000"/>
        <rFont val="Calibri"/>
        <family val="2"/>
        <scheme val="minor"/>
      </rPr>
      <t xml:space="preserve">Digitaliseringsdirektoratet. BZK (2021) </t>
    </r>
    <r>
      <rPr>
        <sz val="9"/>
        <color rgb="FF000000"/>
        <rFont val="Calibri"/>
        <family val="2"/>
        <scheme val="minor"/>
      </rPr>
      <t>Dutch Government Innovation Barometer</t>
    </r>
    <r>
      <rPr>
        <i/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Calibri"/>
        <family val="2"/>
        <scheme val="minor"/>
      </rPr>
      <t xml:space="preserve">(NL) samt </t>
    </r>
    <r>
      <rPr>
        <i/>
        <sz val="8"/>
        <color rgb="FF000000"/>
        <rFont val="Calibri"/>
        <family val="2"/>
        <scheme val="minor"/>
      </rPr>
      <t>SCB og Vinnova</t>
    </r>
    <r>
      <rPr>
        <sz val="8"/>
        <color rgb="FF000000"/>
        <rFont val="Calibri"/>
        <family val="2"/>
        <scheme val="minor"/>
      </rPr>
      <t xml:space="preserve"> </t>
    </r>
    <r>
      <rPr>
        <sz val="9"/>
        <color rgb="FF000000"/>
        <rFont val="Calibri"/>
        <family val="2"/>
        <scheme val="minor"/>
      </rPr>
      <t>(2021) Innovation i offentlig sektor (S) </t>
    </r>
  </si>
  <si>
    <t xml:space="preserve">Sverige </t>
  </si>
  <si>
    <t>Aktiv spredning av innovasjon, slik at andre kan gjenbruke løsningen</t>
  </si>
  <si>
    <t>Land</t>
  </si>
  <si>
    <t>-</t>
  </si>
  <si>
    <t>Innfrielse av politiske mål</t>
  </si>
  <si>
    <t>Økt verdi for næringslivet</t>
  </si>
  <si>
    <t>Tjenestemottaker/innbyggerinnsikt</t>
  </si>
  <si>
    <t>Økt medarbeidertilfredshet</t>
  </si>
  <si>
    <t>Økt effektivitet/produktivitet</t>
  </si>
  <si>
    <t>Forbedret kvalitet</t>
  </si>
  <si>
    <t>Resultater</t>
  </si>
  <si>
    <t xml:space="preserve">Begrensede økonomiske ressurser </t>
  </si>
  <si>
    <t>Ny teknologi</t>
  </si>
  <si>
    <t xml:space="preserve">Måten vi samarbeider internt </t>
  </si>
  <si>
    <t xml:space="preserve">Organisasjonsforandringer </t>
  </si>
  <si>
    <t>Private virksomheters deltakelse</t>
  </si>
  <si>
    <t>Tjenestemottakere og innbyggeres deltakelse</t>
  </si>
  <si>
    <t xml:space="preserve">Medarbeideres deltakelse </t>
  </si>
  <si>
    <t xml:space="preserve">Faktorer </t>
  </si>
  <si>
    <t xml:space="preserve">Hemmer </t>
  </si>
  <si>
    <t>Måten vi håndterer feil på</t>
  </si>
  <si>
    <t>Faktorer</t>
  </si>
  <si>
    <t xml:space="preserve">Fremmer </t>
  </si>
  <si>
    <t xml:space="preserve">Figur 7.3a </t>
  </si>
  <si>
    <t>Andel innovative enheter (N/SW/NL) i perioden 2019-2020, andel målt i prosent.</t>
  </si>
  <si>
    <t>https://infogram.com/1pd2gmkppkm1lgumvmd3jv9972uk9636zez?live</t>
  </si>
  <si>
    <t>Andel gjennomførte innovasjoner etter innovasjonstyper i statlig sektor for Norge og Nederland i perioden 2019–2020. Prosent. </t>
  </si>
  <si>
    <t xml:space="preserve">Figur 7.3b </t>
  </si>
  <si>
    <t xml:space="preserve">Figur 7.3c </t>
  </si>
  <si>
    <t>Nyhetsgrad av innovasjon i statlig sektor for Norge og Nederland i perioden 2019–2020. </t>
  </si>
  <si>
    <t xml:space="preserve">Figur 7.3d </t>
  </si>
  <si>
    <t>Kanaler som inspirerte til innovasjon i statlig sektor for Norge og Nederland i perioden 2019–2020. Prosentandel, hvor flere svar er mulig.  </t>
  </si>
  <si>
    <t xml:space="preserve">Figur 7.3e </t>
  </si>
  <si>
    <t>Drivkrefter bak arbeidet med innovasjon i statlig sektor for Norge og Nederland i perioden 2019–2020. Prosent andel, hvor flere svar er mulig. </t>
  </si>
  <si>
    <t xml:space="preserve">Figur 7.3f </t>
  </si>
  <si>
    <t>Samarbeid med andre under utvikling av innovasjon. Andel i prosent for statlig sektor for Norge og Nederland i perioden 2019–2020, flere svar mulig. </t>
  </si>
  <si>
    <t xml:space="preserve">Figur 7.3g  </t>
  </si>
  <si>
    <t>Aktiv spredning av innovasjon, slik at andre kan gjenbruke løsningen, andel i prosent for enheter i statlig sektor for Norge, Sverige og Nederland i perioden 2019–2020.</t>
  </si>
  <si>
    <t xml:space="preserve">Figur 7.3h </t>
  </si>
  <si>
    <t xml:space="preserve">Hvilke resultater ble oppnådd som følge av gjennomført innovasjon, andel i prosent for enheter i statlig sektor for Norge og Nederland i perioden 2019–2020. </t>
  </si>
  <si>
    <t xml:space="preserve">Figur 7.3i </t>
  </si>
  <si>
    <t xml:space="preserve"> Hvilke faktorer fremmet innovasjon i statlig sektor for Norge og Nederland i perioden 2019–2020, andel i prosent. </t>
  </si>
  <si>
    <t>https://infogram.com/1peg2056d7vn3zim2w2gld3knrhlw75ydm0?live</t>
  </si>
  <si>
    <t>https://infogram.com/1pmr6251l1l59ya3wp56rq017ktzw07yx5w?live</t>
  </si>
  <si>
    <t>https://infogram.com/1pgd7n92p39lknf95p2067m5kmtwy72z65m?live</t>
  </si>
  <si>
    <t>https://infogram.com/1p7vp3edkm9qm7sz2lm152vgjvandrjzyn6?live</t>
  </si>
  <si>
    <t>https://infogram.com/1p77d57nkl53p5izvzkj1mkj76anm2yvlwd?live</t>
  </si>
  <si>
    <t>https://infogram.com/1pzm7ng0ze3n05a25yyl5vxkr7cz3rqxpz?live</t>
  </si>
  <si>
    <t>https://infogram.com/1p9z3mkeq6ejg5s7z7r9lw10yeh3v57nqwp?live</t>
  </si>
  <si>
    <t>https://infogram.com/1pqmg7p7ge3m2gfqpgxpmveqj0a0lz3jrjy?live</t>
  </si>
  <si>
    <t>Måling</t>
  </si>
  <si>
    <t>Siste måling</t>
  </si>
  <si>
    <t>Antall land</t>
  </si>
  <si>
    <t>Topp 3</t>
  </si>
  <si>
    <t>Bloomberg Innovation Index</t>
  </si>
  <si>
    <t>1.Tyskland 2. Sør-Korea 3.Singapore</t>
  </si>
  <si>
    <t>European Innovation Scoreboard</t>
  </si>
  <si>
    <t>1.Sveits 2.Sverige 3.Finland</t>
  </si>
  <si>
    <t>Global Innovation Index (GII)</t>
  </si>
  <si>
    <t>1.Sveits 2.Sverige 3.USA</t>
  </si>
  <si>
    <t>Innovations-indikator 2020</t>
  </si>
  <si>
    <t>1.Singapore 2.Belgia 3.Sveits</t>
  </si>
  <si>
    <t>14 (2020)</t>
  </si>
  <si>
    <t>17(2018)</t>
  </si>
  <si>
    <t>Rankings of World Happiness</t>
  </si>
  <si>
    <t>1.Finland 2.Danmark 3.Sveits</t>
  </si>
  <si>
    <t>Sustainable Development Report</t>
  </si>
  <si>
    <t>1.Sverige 2.Danmark 3.Finland</t>
  </si>
  <si>
    <t>The Global Talent Competitiveness Index</t>
  </si>
  <si>
    <t>The human Capital Index (HCI)</t>
  </si>
  <si>
    <t>1.Singapore 2.Hong Kong 3.Japan</t>
  </si>
  <si>
    <t>*</t>
  </si>
  <si>
    <t>18(2018)</t>
  </si>
  <si>
    <t>UNDP Human Development Index</t>
  </si>
  <si>
    <t>1.Norge 2.Sveits 3.Irland</t>
  </si>
  <si>
    <t> *</t>
  </si>
  <si>
    <t>Antall indikatorer</t>
  </si>
  <si>
    <t xml:space="preserve">Norges plassering </t>
  </si>
  <si>
    <t>1.Sveits 2.Singapore 3.USA</t>
  </si>
  <si>
    <t xml:space="preserve">Kilde: Internett, NIFU. </t>
  </si>
  <si>
    <r>
      <t>Ulike indikatorsystem for innovasjon, konkurranseevne, utdanningsnivå og levekår. 2015–2021</t>
    </r>
    <r>
      <rPr>
        <sz val="8"/>
        <color rgb="FF000000"/>
        <rFont val="Verdana"/>
        <family val="2"/>
      </rPr>
      <t>.</t>
    </r>
  </si>
  <si>
    <t>Figur 7.1a</t>
  </si>
  <si>
    <t>Innovasjonsaktivitet etter type. 2016–2018 og 2018–2020.</t>
  </si>
  <si>
    <t>2016–2018</t>
  </si>
  <si>
    <t>2018–2020</t>
  </si>
  <si>
    <t>Innovasjonsaktivitet (alle typer)</t>
  </si>
  <si>
    <t>Aktivitet utsatt, avbrutt eller fullført uten at innovasjon er introdusert</t>
  </si>
  <si>
    <t>Produkt- eller forretningsprosessinnovasjon</t>
  </si>
  <si>
    <t>Produktinnovasjon (varer)</t>
  </si>
  <si>
    <t>Produktinnovasjon (tjenester)</t>
  </si>
  <si>
    <t>Prosessinnovasjon (OM3)</t>
  </si>
  <si>
    <t>Forretningsprosessinnovasjon</t>
  </si>
  <si>
    <t>Innhold</t>
  </si>
  <si>
    <t>Kilde: SSB, Innovasjonsundersøkelsen</t>
  </si>
  <si>
    <t>Figur 7.1b</t>
  </si>
  <si>
    <t>Samlede innovasjonsinvesteringer etter kostnadstype. 2014–2020.</t>
  </si>
  <si>
    <t>A-N: Næringslivet totalt</t>
  </si>
  <si>
    <t>Totale innovasjons-kostnader</t>
  </si>
  <si>
    <t>Eget forsknings- og utviklingsarbeid</t>
  </si>
  <si>
    <t>Kjøp av FoU-tjenester fra andre</t>
  </si>
  <si>
    <t>Alle øvrige innovasjonskostnader</t>
  </si>
  <si>
    <t>Figur 7.1c</t>
  </si>
  <si>
    <t>Produktinnovasjoner etter innovasjonenes nyhetsgrad. 2016–2018 og 2018–2020.</t>
  </si>
  <si>
    <t>Kun ny for foretaket</t>
  </si>
  <si>
    <t>Ny for foretakets marked</t>
  </si>
  <si>
    <t>Ny for et norsk marked</t>
  </si>
  <si>
    <t>Ny for et europeisk marked</t>
  </si>
  <si>
    <t>Ny for et verdensmarked for øvrig</t>
  </si>
  <si>
    <t>Figur 7.1d</t>
  </si>
  <si>
    <t>Samarbeid om FoU, innovasjon og andre forretningsaktiviteter. 2016–2018 og 2018–2020.</t>
  </si>
  <si>
    <t>Samarbeid om FoU og/eller innovasjon</t>
  </si>
  <si>
    <t>Samarbeid om både FoU og innovasjon</t>
  </si>
  <si>
    <t>Samarbeid om FoU</t>
  </si>
  <si>
    <t>Samarbeid om innovasjon (utenom FoU)</t>
  </si>
  <si>
    <t>Samarbeid om andre forretningsaktiviteter</t>
  </si>
  <si>
    <t>Figur 7.1e</t>
  </si>
  <si>
    <t>Samarbeidspartnere for FoU eller andre innovasjonsaktiviteter, 2018-2020</t>
  </si>
  <si>
    <t>Andre foretak i samme konsern</t>
  </si>
  <si>
    <t>Konsulenter, kommersielle laboratorier /FoU-foretak</t>
  </si>
  <si>
    <t>Leverandører av utstyr, materiell, komponenter eller programvare</t>
  </si>
  <si>
    <t>Klienter eller kunder i privat sektor</t>
  </si>
  <si>
    <t>Konkurrenter eller andre foretak i din bransje</t>
  </si>
  <si>
    <t>Andre foretak</t>
  </si>
  <si>
    <t>Universiteter eller høyskoler</t>
  </si>
  <si>
    <t>Offentlige eller private forskningsinstitutter</t>
  </si>
  <si>
    <t>Klienter eller kunder i offentlig sektor</t>
  </si>
  <si>
    <t>Ideelle organisasjoner</t>
  </si>
  <si>
    <t>Samarbeidspartnere</t>
  </si>
  <si>
    <t>Viktigste Partner</t>
  </si>
  <si>
    <t>Figur 7.1f</t>
  </si>
  <si>
    <t>Endret innovasjonsaktivitet som følge av covid-19 etter type innovasjon. 2018–2020.</t>
  </si>
  <si>
    <t>Produktinnovasjon</t>
  </si>
  <si>
    <t>Aktivitet avbrutt, utsatt eller fullført, uten at innovasjon er introdusert</t>
  </si>
  <si>
    <t>Introduserte innovasjon</t>
  </si>
  <si>
    <t>Som en direkte følge av covid-19</t>
  </si>
  <si>
    <t>Videreføres i foretaket i en normal situasjon</t>
  </si>
  <si>
    <t>Figur 7.1g</t>
  </si>
  <si>
    <t>Offentlig støtte gjennom direkte tilskudd, subsidierte lånetilsagn og lånegarantier. 2016–2018 og 2018–2020.</t>
  </si>
  <si>
    <t>Næringskode, SN 2007</t>
  </si>
  <si>
    <t>Uten innovasjonsaktivitet</t>
  </si>
  <si>
    <t>Med innovasjonsaktivitet</t>
  </si>
  <si>
    <t>Mottok støtte fra lokale myndigheter eller myndighetsdrevne insitusjoner</t>
  </si>
  <si>
    <t>Mottok støtte fra nasjonale myndigheter eller myndighetsdrevne insitusjoner</t>
  </si>
  <si>
    <t>Mottok støtte fra EU-myndigheter eller myndighetsdrevne insitusjoner</t>
  </si>
  <si>
    <t>Brukte støtte fra lokale myndigheter eller myndighetsdrevne insitusjoner på innovasjonsaktivitet</t>
  </si>
  <si>
    <t>Brukte støtte fra nasjonale myndigheter eller myndighetsdrevne insitusjoner på innovasjonsaktivitet</t>
  </si>
  <si>
    <t>Brukte støtte fra EU-myndigheter eller myndighetsdrevne insitusjoner på innovasjonsaktivitet</t>
  </si>
  <si>
    <t>Figur 7.1h</t>
  </si>
  <si>
    <t>Alle foretak</t>
  </si>
  <si>
    <t>Prosent av alle foretak, faktor i stor eller noen grad…</t>
  </si>
  <si>
    <t>Prioriterer å ha nødvendig kunnskap og ferdigheter for å håndtere eksterne sjokk og endrede økonomiske forutsetninger</t>
  </si>
  <si>
    <t>Manglet kunnskap eller ferdigheter som kunne endret de økonomiske konsekvensene for foretaket</t>
  </si>
  <si>
    <t>Styrket sin posisjon i forhold til konkurrentene</t>
  </si>
  <si>
    <t>Tapte konkurransekraft</t>
  </si>
  <si>
    <t xml:space="preserve">Hadde kommersiell vinning </t>
  </si>
  <si>
    <t>Opplevde økonomiske konsekvenser som vil påvirke foretaket negativt på lang sikt</t>
  </si>
  <si>
    <t>Søkte nye markeder eller kundegrupper</t>
  </si>
  <si>
    <t xml:space="preserve">Søkte nye leverandører eller andre eksterne relasjoner </t>
  </si>
  <si>
    <t>Blitt mer effektivt</t>
  </si>
  <si>
    <t>Varig endret sin forretningsdrift</t>
  </si>
  <si>
    <t>Foretak med innovasjonsaktivitet</t>
  </si>
  <si>
    <t>Foretak uten innovasjonsaktivitet</t>
  </si>
  <si>
    <t>Figur 7.1i</t>
  </si>
  <si>
    <t>Faktorer som hindret/hemmet oppstart eller gjennomføring av innovasjonsaktivitet, 2018-2020</t>
  </si>
  <si>
    <t>Prosent av foretak</t>
  </si>
  <si>
    <t>Mangel på finansiering innen foretaket eller konsernet</t>
  </si>
  <si>
    <t>Mangel på kreditt eller annen privat kapital</t>
  </si>
  <si>
    <t>Problemer med å skaffe offentlig finansiering eller innovasjons- støtte</t>
  </si>
  <si>
    <t>For høye innovasjonskostnader</t>
  </si>
  <si>
    <t>Mangel på kvalifisert personell i foretaket</t>
  </si>
  <si>
    <t>Mangel på samarbeidspartnere for innovasjon</t>
  </si>
  <si>
    <t>Manglende tilgang på ekstern kunnskap</t>
  </si>
  <si>
    <t>Usikker etterspørsel for foretakets innovasjons- ideer</t>
  </si>
  <si>
    <t>For sterk konkurranse i foretakets marked</t>
  </si>
  <si>
    <t>Andre prioriteringer i foretaket</t>
  </si>
  <si>
    <t>Alle faktorer "Ikke i det hele tatt"</t>
  </si>
  <si>
    <t>Figur 7.1j</t>
  </si>
  <si>
    <t>Innovasjonsaktivitet etter foretakenes markedsorientering. 2016–2018 og 2018–2020</t>
  </si>
  <si>
    <t>Hovednæring * Størrelsesgruppe</t>
  </si>
  <si>
    <t>Populasjon</t>
  </si>
  <si>
    <t>Selger varer/tjenester kun lokalt/ regionalt</t>
  </si>
  <si>
    <t>Prosent</t>
  </si>
  <si>
    <t>Selger varer/tjenester i hele Norge</t>
  </si>
  <si>
    <t>Selger varer/tjenester i utlandet</t>
  </si>
  <si>
    <t>Foretak</t>
  </si>
  <si>
    <t>Innovasjons-aktivitet</t>
  </si>
  <si>
    <t>Ingen innovasjons-aktivitet</t>
  </si>
  <si>
    <t>Totalt</t>
  </si>
  <si>
    <t>Figur 7.1k</t>
  </si>
  <si>
    <t>Ekstern finansiering for innovasjonsaktivitet. 2016–2018 og 2018–2020.</t>
  </si>
  <si>
    <t>Foretak uten innovasjons-aktivitet</t>
  </si>
  <si>
    <t>Foretak med innovasjons-aktivitet</t>
  </si>
  <si>
    <t>Mmed innovasjonsaktivitet</t>
  </si>
  <si>
    <t>Forsøkte å skaffe finansiering mot eierskap i foretaket</t>
  </si>
  <si>
    <t>Lyktes i å skaffe finansiering mot eierskap i foretaket</t>
  </si>
  <si>
    <t>Forsøkte å skaffe seg finansiering foretaket må betale tilbake</t>
  </si>
  <si>
    <t>Lyktes i å skaffe seg finansiering foretaket må betale tilbake</t>
  </si>
  <si>
    <t>Brukte finansiering mot eierskap i foretaket til innovasjons- aktivitet</t>
  </si>
  <si>
    <t>Brukte finansiering foretaket må betale tilbake til innovasjons- aktivitet</t>
  </si>
  <si>
    <t>Figur 7.1l</t>
  </si>
  <si>
    <t>Innovasjoner med en positiv miljøeffekt, etter hovednæring og størrelsesgruppe, 2018-2020</t>
  </si>
  <si>
    <t>Foretak med innovasjon</t>
  </si>
  <si>
    <t>Foretak med grønn innovasjon</t>
  </si>
  <si>
    <t>Foretak med betydelig grønn innovasjon</t>
  </si>
  <si>
    <t>Prosent av alle foretak</t>
  </si>
  <si>
    <t>Innovasjon med positiv miljøeffekt</t>
  </si>
  <si>
    <t>Innovasjon med betydelig positiv miljøeffekt</t>
  </si>
  <si>
    <t>5-9 sysselsatte</t>
  </si>
  <si>
    <t>10-19 sysselsatte</t>
  </si>
  <si>
    <t>20-49 sysselsatte</t>
  </si>
  <si>
    <t>50-99 sysselsatte</t>
  </si>
  <si>
    <t>100-199 sysselsatte</t>
  </si>
  <si>
    <t>200-499 sysselsatte</t>
  </si>
  <si>
    <t>&gt;=500 sysselsatte</t>
  </si>
  <si>
    <t>Industri</t>
  </si>
  <si>
    <t>5–9</t>
  </si>
  <si>
    <t>10–19</t>
  </si>
  <si>
    <t>20–49</t>
  </si>
  <si>
    <t>50–99</t>
  </si>
  <si>
    <t>100–199</t>
  </si>
  <si>
    <t>200–499</t>
  </si>
  <si>
    <t>&gt;=500</t>
  </si>
  <si>
    <t>Tjenesteytende næringer</t>
  </si>
  <si>
    <t>Andre næringer</t>
  </si>
  <si>
    <t>Figur 7.1m</t>
  </si>
  <si>
    <t>Typer av innovasjon med positiv miljøeffekt, etter hovednæring, 2018-2020</t>
  </si>
  <si>
    <t>Vare- innovasjon med positiv miljøeffekt</t>
  </si>
  <si>
    <t>Tjeneste- innovasjon med positiv miljøeffekt</t>
  </si>
  <si>
    <t>Forretnings- prosess- innovasjon med positiv miljøeffekt</t>
  </si>
  <si>
    <t>Prosent av foretak med samme type innovasjon</t>
  </si>
  <si>
    <t>Prosent av foretak med grønn innovasjon</t>
  </si>
  <si>
    <t>Vareinnovasjon med positiv miljøeffekt</t>
  </si>
  <si>
    <t>Tjenesteinnovasjon med positiv miljøeffekt</t>
  </si>
  <si>
    <t>Forretningsprosessinnovasjon med positiv miljøeffekt</t>
  </si>
  <si>
    <t>Næringslivet totalt</t>
  </si>
  <si>
    <t>Figur 7.1n</t>
  </si>
  <si>
    <t>Innovasjoner med positiv miljøeffekt, etter miljøeffekt, 2018-2020</t>
  </si>
  <si>
    <t>Miljøeffekter for foretaket</t>
  </si>
  <si>
    <t>Miljøeffekter for kunder eller brukere</t>
  </si>
  <si>
    <t>Redusert material-, råvare eller vannforbruk per produsert enhet</t>
  </si>
  <si>
    <t>Redusert energi- forbruk eller reduksjon av samlede CO2-utslipp</t>
  </si>
  <si>
    <t>Redusert støy- forurensing eller forurensning/ utslipp til jord, vann eller luft</t>
  </si>
  <si>
    <t>Erstattet material- bruk med mindre forurensende eller skadelige alternativer</t>
  </si>
  <si>
    <t>Erstattet bruk av fossil energi med fornybare energikilder</t>
  </si>
  <si>
    <t>Resirkulering av avfall, vann eller materialer for egen bruk eller salg</t>
  </si>
  <si>
    <t>Andre miljøfordeler innad i foretaket</t>
  </si>
  <si>
    <t>Tilrettelagt for resirkulering/ gjenbruk av foretakets produkter</t>
  </si>
  <si>
    <t>Forlenget produkt- levetid gjennom mer holdbare eller varige produkter</t>
  </si>
  <si>
    <t>Andre miljøfordeler for kunder eller sluttbrukere</t>
  </si>
  <si>
    <t>Innovasjon med positive miljøeffekter</t>
  </si>
  <si>
    <t>FoInnovasjon med betydelige positive miljøeffekter</t>
  </si>
  <si>
    <t>Figur 7.1o</t>
  </si>
  <si>
    <t>Faktorer som påvirket beslutningen om å introdusere innovasjoner med positiv miljøeffekt. 2018-2020</t>
  </si>
  <si>
    <t>Eksisterende miljølovgivning eller andre lover og reguleringer</t>
  </si>
  <si>
    <t>Eksisterende miljøavgifter eller andre skatter og avgifter</t>
  </si>
  <si>
    <t>Forventninger om fremtidige miljøavgifter eller andre skatter og avgifter</t>
  </si>
  <si>
    <t>Offentlige tilskudd, subsidier eller andre offentlige økonomiske insentiver</t>
  </si>
  <si>
    <t>Eksisterende eller forventet etterspørsel for innovasjoner med miljøfordeler</t>
  </si>
  <si>
    <t>Forbedre eller bygge foretakets omdømme</t>
  </si>
  <si>
    <t>Bransjestandarder for miljømessig god praksis eller andre frivillige tiltak</t>
  </si>
  <si>
    <t>Høye kostnader for materialer, råvarer vann eller energi</t>
  </si>
  <si>
    <t>Tilfredsstille leverandørkrav for å delta i offentlige anskaffelsesprosesser</t>
  </si>
  <si>
    <t>Faktor svært viktig</t>
  </si>
  <si>
    <t>Faktor nokså viktig</t>
  </si>
  <si>
    <t>Hyperlink</t>
  </si>
  <si>
    <t>Navn</t>
  </si>
  <si>
    <t>Figurer og tabeller 2022: kapittel 7 - Innovasjon i Norge og Europa</t>
  </si>
  <si>
    <t>Kapittel 7: Innovasjon i Norge og Europa</t>
  </si>
  <si>
    <t>Signaturfigur</t>
  </si>
  <si>
    <t>7.1 
Innovasjon i norsk næringsliv, 2018-2020</t>
  </si>
  <si>
    <t>Konkurransesituasjonen for innovative og ikke-innovative foretak som følge av covid-19.</t>
  </si>
  <si>
    <t>Figur 7.2b</t>
  </si>
  <si>
    <t>Figur 7.2c</t>
  </si>
  <si>
    <t>Tabell 7.2a</t>
  </si>
  <si>
    <t>Figur 7.2e</t>
  </si>
  <si>
    <t>Figur 7.2f</t>
  </si>
  <si>
    <t>Figur 7.3a</t>
  </si>
  <si>
    <t>Figur 7.3b</t>
  </si>
  <si>
    <t>Figur 7.3c</t>
  </si>
  <si>
    <t>Figur 7.3d</t>
  </si>
  <si>
    <t>Figur 7.3e</t>
  </si>
  <si>
    <t>Figur 7.3f</t>
  </si>
  <si>
    <t>Figur 7.3g</t>
  </si>
  <si>
    <t>Figur 7.3h</t>
  </si>
  <si>
    <t>Figur 7.3i</t>
  </si>
  <si>
    <t>Tabell 7.4a</t>
  </si>
  <si>
    <t>Figur 7.4a</t>
  </si>
  <si>
    <t>7.2 Norske vekstforetak</t>
  </si>
  <si>
    <t>7.3 Innovasjon i offentlig sektor</t>
  </si>
  <si>
    <t>7.4 Internasjonale sammenligninger av innovasjon</t>
  </si>
  <si>
    <t>Signaturfigur 7</t>
  </si>
  <si>
    <t>Konkurransesituasjonen for innovative og ikke-innovative foretak som følge av covid-19. 2018–2020.</t>
  </si>
  <si>
    <t>Tittel</t>
  </si>
  <si>
    <t xml:space="preserve">Innovative </t>
  </si>
  <si>
    <t>Ikke innovative</t>
  </si>
  <si>
    <t xml:space="preserve">https://infogram.com/2021-signfig-kap7-1h7k230xx853g2x?live </t>
  </si>
  <si>
    <t>Styrket sin posisjon i forhold til konkurrentene sine grunnet situasjonen rundt covid-19</t>
  </si>
  <si>
    <t>Tapte konkurranse- kraft grunnet situasjonen rundt covid-19</t>
  </si>
  <si>
    <t xml:space="preserve"> Figur 7.2c </t>
  </si>
  <si>
    <t>Vekstforetak etter næring, andel i prosent målt i perioden 2007–2016. </t>
  </si>
  <si>
    <r>
      <t xml:space="preserve"> Gjennomsnittlig årlig antall vekstforetak etter næring, i periodene 2007–2009, 2010–2013 og 2014–2016</t>
    </r>
    <r>
      <rPr>
        <sz val="11"/>
        <color rgb="FF000000"/>
        <rFont val="Calibri"/>
        <family val="2"/>
        <scheme val="minor"/>
      </rPr>
      <t> </t>
    </r>
  </si>
  <si>
    <t xml:space="preserve">Figur 7.4a </t>
  </si>
  <si>
    <t>Landenes plassering i European Innovation Scoreboard (EIS) 2021 etter samleindeks.</t>
  </si>
  <si>
    <t xml:space="preserve"> Gjennomsnittlig årlig antall vekstforetak etter næring, i periodene 2007–2009, 2010–2013 og 2014–2016 </t>
  </si>
  <si>
    <t xml:space="preserve"> Gjennomsnittsalder blant sysselsatte i vekstforetak og alle foretak med minst 10 ansatte, 2003–2016. </t>
  </si>
  <si>
    <t>Andel høyt utdannede i vekstforetak og alle foretak med minst 10 ansatte, 2003–2016.  </t>
  </si>
  <si>
    <t>Ulike indikatorsystem for innovasjon, konkurranseevne, utdanningsnivå og levekår. 2015–2021.</t>
  </si>
  <si>
    <t>Publisert 18.01.2023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</si>
</sst>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\ %"/>
    <numFmt numFmtId="166" formatCode="#\ ###\ ###\ ###"/>
    <numFmt numFmtId="167" formatCode="##\ ###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</font>
    <font>
      <u/>
      <sz val="9"/>
      <color rgb="FF0078D4"/>
      <name val="Calibri"/>
      <family val="2"/>
    </font>
    <font>
      <b/>
      <sz val="11"/>
      <name val="Calibri"/>
      <family val="2"/>
    </font>
    <font>
      <b/>
      <sz val="9"/>
      <color rgb="FF08131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rgb="FF081319"/>
      <name val="Calibri"/>
      <family val="2"/>
      <scheme val="minor"/>
    </font>
    <font>
      <b/>
      <sz val="11"/>
      <color rgb="FF081319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000000"/>
      <name val="Verdana"/>
      <family val="2"/>
    </font>
    <font>
      <b/>
      <sz val="8"/>
      <color theme="1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Verdana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10"/>
      <color theme="1"/>
      <name val="Arial"/>
      <family val="2"/>
    </font>
    <font>
      <b/>
      <sz val="9"/>
      <color indexed="8"/>
      <name val="Albany AMT, Helvetica"/>
    </font>
    <font>
      <sz val="8"/>
      <color indexed="8"/>
      <name val="Albany AMT, Helvetica"/>
    </font>
    <font>
      <b/>
      <i/>
      <sz val="13"/>
      <color indexed="8"/>
      <name val="Arial"/>
      <family val="2"/>
    </font>
    <font>
      <b/>
      <sz val="9"/>
      <color indexed="8"/>
      <name val="Arial"/>
      <family val="2"/>
    </font>
    <font>
      <sz val="11"/>
      <color theme="1"/>
      <name val="Arial"/>
      <family val="2"/>
    </font>
    <font>
      <i/>
      <sz val="9"/>
      <color indexed="8"/>
      <name val="Arial"/>
      <family val="2"/>
    </font>
    <font>
      <b/>
      <i/>
      <sz val="13"/>
      <color indexed="8"/>
      <name val="Albany AMT, Helvetica"/>
    </font>
    <font>
      <i/>
      <sz val="9"/>
      <color indexed="8"/>
      <name val="Albany AMT, Helvetica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scheme val="minor"/>
    </font>
    <font>
      <b/>
      <i/>
      <sz val="10"/>
      <color rgb="FF404040"/>
      <name val="Verdana"/>
      <family val="2"/>
    </font>
    <font>
      <sz val="10"/>
      <color theme="1"/>
      <name val="Arial"/>
      <family val="2"/>
    </font>
    <font>
      <sz val="11"/>
      <color rgb="FF08131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3D3D3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</cellStyleXfs>
  <cellXfs count="199">
    <xf numFmtId="0" fontId="0" fillId="0" borderId="0" xfId="0"/>
    <xf numFmtId="9" fontId="0" fillId="0" borderId="0" xfId="1" applyFont="1"/>
    <xf numFmtId="164" fontId="0" fillId="0" borderId="0" xfId="0" applyNumberFormat="1"/>
    <xf numFmtId="1" fontId="0" fillId="0" borderId="0" xfId="0" applyNumberFormat="1"/>
    <xf numFmtId="165" fontId="0" fillId="0" borderId="0" xfId="1" applyNumberFormat="1" applyFont="1"/>
    <xf numFmtId="0" fontId="3" fillId="0" borderId="0" xfId="0" applyFont="1"/>
    <xf numFmtId="0" fontId="0" fillId="0" borderId="0" xfId="0" applyAlignment="1"/>
    <xf numFmtId="0" fontId="5" fillId="0" borderId="0" xfId="0" applyFont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0" fontId="12" fillId="0" borderId="0" xfId="2"/>
    <xf numFmtId="0" fontId="0" fillId="0" borderId="0" xfId="0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9" fontId="0" fillId="0" borderId="0" xfId="1" applyFont="1" applyFill="1"/>
    <xf numFmtId="9" fontId="0" fillId="0" borderId="0" xfId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9" fontId="0" fillId="0" borderId="0" xfId="1" applyFont="1" applyFill="1" applyAlignment="1">
      <alignment horizontal="right"/>
    </xf>
    <xf numFmtId="0" fontId="19" fillId="0" borderId="0" xfId="0" applyFont="1"/>
    <xf numFmtId="0" fontId="20" fillId="0" borderId="0" xfId="0" applyFont="1"/>
    <xf numFmtId="0" fontId="21" fillId="0" borderId="1" xfId="3" applyFont="1" applyBorder="1" applyAlignment="1">
      <alignment horizontal="center" vertical="center" wrapText="1"/>
    </xf>
    <xf numFmtId="0" fontId="21" fillId="0" borderId="2" xfId="4" applyFont="1" applyBorder="1" applyAlignment="1">
      <alignment horizontal="center" vertical="center" wrapText="1"/>
    </xf>
    <xf numFmtId="0" fontId="21" fillId="0" borderId="3" xfId="5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2" fillId="0" borderId="0" xfId="2" applyAlignment="1">
      <alignment vertical="center" wrapText="1"/>
    </xf>
    <xf numFmtId="0" fontId="0" fillId="0" borderId="0" xfId="0" applyAlignment="1">
      <alignment horizontal="right" vertical="center" wrapText="1"/>
    </xf>
    <xf numFmtId="0" fontId="21" fillId="0" borderId="0" xfId="0" applyFont="1"/>
    <xf numFmtId="0" fontId="26" fillId="2" borderId="0" xfId="6" applyFont="1" applyFill="1"/>
    <xf numFmtId="0" fontId="27" fillId="2" borderId="0" xfId="6" applyFont="1" applyFill="1"/>
    <xf numFmtId="0" fontId="27" fillId="2" borderId="4" xfId="6" applyFont="1" applyFill="1" applyBorder="1"/>
    <xf numFmtId="0" fontId="27" fillId="2" borderId="0" xfId="6" applyFont="1" applyFill="1" applyAlignment="1">
      <alignment wrapText="1"/>
    </xf>
    <xf numFmtId="0" fontId="12" fillId="2" borderId="0" xfId="2" applyFill="1"/>
    <xf numFmtId="0" fontId="28" fillId="3" borderId="0" xfId="0" applyFont="1" applyFill="1"/>
    <xf numFmtId="0" fontId="26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27" fillId="2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0" fontId="31" fillId="2" borderId="0" xfId="0" applyFont="1" applyFill="1" applyAlignment="1">
      <alignment wrapText="1"/>
    </xf>
    <xf numFmtId="0" fontId="31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7" fillId="2" borderId="0" xfId="0" applyFont="1" applyFill="1"/>
    <xf numFmtId="0" fontId="31" fillId="2" borderId="5" xfId="0" applyFont="1" applyFill="1" applyBorder="1" applyAlignment="1">
      <alignment wrapText="1"/>
    </xf>
    <xf numFmtId="0" fontId="31" fillId="2" borderId="4" xfId="0" applyFont="1" applyFill="1" applyBorder="1" applyAlignment="1">
      <alignment horizontal="center" wrapText="1"/>
    </xf>
    <xf numFmtId="0" fontId="31" fillId="2" borderId="6" xfId="0" applyFont="1" applyFill="1" applyBorder="1" applyAlignment="1">
      <alignment horizontal="left" wrapText="1"/>
    </xf>
    <xf numFmtId="166" fontId="31" fillId="2" borderId="0" xfId="0" applyNumberFormat="1" applyFont="1" applyFill="1" applyAlignment="1">
      <alignment horizontal="right" wrapText="1"/>
    </xf>
    <xf numFmtId="0" fontId="31" fillId="2" borderId="6" xfId="0" applyFont="1" applyFill="1" applyBorder="1" applyAlignment="1">
      <alignment horizontal="left" vertical="top" wrapText="1"/>
    </xf>
    <xf numFmtId="0" fontId="31" fillId="2" borderId="0" xfId="0" applyFont="1" applyFill="1" applyAlignment="1">
      <alignment horizontal="right" wrapText="1"/>
    </xf>
    <xf numFmtId="3" fontId="27" fillId="2" borderId="0" xfId="0" applyNumberFormat="1" applyFont="1" applyFill="1"/>
    <xf numFmtId="0" fontId="27" fillId="2" borderId="6" xfId="0" applyFont="1" applyFill="1" applyBorder="1" applyAlignment="1">
      <alignment horizontal="left"/>
    </xf>
    <xf numFmtId="0" fontId="33" fillId="2" borderId="0" xfId="2" applyFont="1" applyFill="1"/>
    <xf numFmtId="3" fontId="30" fillId="2" borderId="0" xfId="0" applyNumberFormat="1" applyFont="1" applyFill="1" applyAlignment="1">
      <alignment horizontal="left"/>
    </xf>
    <xf numFmtId="0" fontId="27" fillId="2" borderId="5" xfId="6" applyFont="1" applyFill="1" applyBorder="1"/>
    <xf numFmtId="0" fontId="27" fillId="2" borderId="4" xfId="6" applyFont="1" applyFill="1" applyBorder="1" applyAlignment="1">
      <alignment wrapText="1"/>
    </xf>
    <xf numFmtId="0" fontId="27" fillId="2" borderId="6" xfId="6" applyFont="1" applyFill="1" applyBorder="1"/>
    <xf numFmtId="0" fontId="26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32" fillId="4" borderId="0" xfId="0" applyFont="1" applyFill="1" applyAlignment="1">
      <alignment wrapText="1"/>
    </xf>
    <xf numFmtId="0" fontId="32" fillId="2" borderId="0" xfId="0" applyFont="1" applyFill="1" applyAlignment="1">
      <alignment wrapText="1"/>
    </xf>
    <xf numFmtId="0" fontId="27" fillId="3" borderId="0" xfId="0" applyFont="1" applyFill="1"/>
    <xf numFmtId="0" fontId="31" fillId="2" borderId="4" xfId="0" applyFont="1" applyFill="1" applyBorder="1" applyAlignment="1">
      <alignment wrapText="1"/>
    </xf>
    <xf numFmtId="0" fontId="31" fillId="4" borderId="4" xfId="0" applyFont="1" applyFill="1" applyBorder="1" applyAlignment="1">
      <alignment horizontal="center" wrapText="1"/>
    </xf>
    <xf numFmtId="49" fontId="31" fillId="2" borderId="0" xfId="0" applyNumberFormat="1" applyFont="1" applyFill="1" applyAlignment="1">
      <alignment vertical="top" wrapText="1"/>
    </xf>
    <xf numFmtId="0" fontId="31" fillId="4" borderId="0" xfId="0" applyFont="1" applyFill="1" applyAlignment="1">
      <alignment horizontal="right" wrapText="1"/>
    </xf>
    <xf numFmtId="167" fontId="31" fillId="2" borderId="0" xfId="0" applyNumberFormat="1" applyFont="1" applyFill="1" applyAlignment="1">
      <alignment horizontal="right" wrapText="1"/>
    </xf>
    <xf numFmtId="0" fontId="26" fillId="2" borderId="0" xfId="7" applyFont="1" applyFill="1"/>
    <xf numFmtId="0" fontId="27" fillId="2" borderId="0" xfId="7" applyFont="1" applyFill="1"/>
    <xf numFmtId="0" fontId="27" fillId="2" borderId="5" xfId="7" applyFont="1" applyFill="1" applyBorder="1"/>
    <xf numFmtId="0" fontId="27" fillId="2" borderId="4" xfId="7" applyFont="1" applyFill="1" applyBorder="1" applyAlignment="1">
      <alignment wrapText="1"/>
    </xf>
    <xf numFmtId="0" fontId="27" fillId="2" borderId="0" xfId="7" applyFont="1" applyFill="1" applyAlignment="1">
      <alignment wrapText="1"/>
    </xf>
    <xf numFmtId="0" fontId="27" fillId="2" borderId="6" xfId="7" applyFont="1" applyFill="1" applyBorder="1"/>
    <xf numFmtId="0" fontId="27" fillId="2" borderId="6" xfId="6" applyFont="1" applyFill="1" applyBorder="1" applyAlignment="1">
      <alignment wrapText="1"/>
    </xf>
    <xf numFmtId="0" fontId="32" fillId="2" borderId="0" xfId="0" applyFont="1" applyFill="1" applyAlignment="1">
      <alignment horizontal="left"/>
    </xf>
    <xf numFmtId="0" fontId="31" fillId="2" borderId="7" xfId="0" applyFont="1" applyFill="1" applyBorder="1" applyAlignment="1">
      <alignment horizontal="center" wrapText="1"/>
    </xf>
    <xf numFmtId="0" fontId="31" fillId="2" borderId="5" xfId="0" applyFont="1" applyFill="1" applyBorder="1" applyAlignment="1">
      <alignment horizontal="center" wrapText="1"/>
    </xf>
    <xf numFmtId="49" fontId="31" fillId="2" borderId="0" xfId="0" applyNumberFormat="1" applyFont="1" applyFill="1" applyAlignment="1">
      <alignment horizontal="left" vertical="top" wrapText="1"/>
    </xf>
    <xf numFmtId="0" fontId="31" fillId="2" borderId="8" xfId="0" applyFont="1" applyFill="1" applyBorder="1" applyAlignment="1">
      <alignment horizontal="right" wrapText="1"/>
    </xf>
    <xf numFmtId="0" fontId="31" fillId="2" borderId="6" xfId="0" applyFont="1" applyFill="1" applyBorder="1" applyAlignment="1">
      <alignment horizontal="right" wrapText="1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/>
    <xf numFmtId="0" fontId="37" fillId="0" borderId="0" xfId="0" applyFont="1" applyAlignment="1">
      <alignment horizontal="center" wrapText="1"/>
    </xf>
    <xf numFmtId="49" fontId="37" fillId="0" borderId="0" xfId="0" applyNumberFormat="1" applyFont="1" applyAlignment="1">
      <alignment horizontal="left" vertical="top" wrapText="1"/>
    </xf>
    <xf numFmtId="167" fontId="37" fillId="0" borderId="0" xfId="0" applyNumberFormat="1" applyFont="1" applyAlignment="1">
      <alignment horizontal="right" wrapText="1"/>
    </xf>
    <xf numFmtId="0" fontId="37" fillId="0" borderId="0" xfId="0" applyFont="1" applyAlignment="1">
      <alignment horizontal="right" wrapText="1"/>
    </xf>
    <xf numFmtId="0" fontId="36" fillId="0" borderId="0" xfId="6" applyFont="1"/>
    <xf numFmtId="0" fontId="38" fillId="0" borderId="0" xfId="0" applyFont="1"/>
    <xf numFmtId="0" fontId="39" fillId="4" borderId="13" xfId="0" applyFont="1" applyFill="1" applyBorder="1" applyAlignment="1">
      <alignment horizontal="center" wrapText="1"/>
    </xf>
    <xf numFmtId="167" fontId="40" fillId="4" borderId="13" xfId="0" applyNumberFormat="1" applyFont="1" applyFill="1" applyBorder="1" applyAlignment="1">
      <alignment horizontal="right" wrapText="1"/>
    </xf>
    <xf numFmtId="0" fontId="40" fillId="4" borderId="13" xfId="0" applyFont="1" applyFill="1" applyBorder="1" applyAlignment="1">
      <alignment horizontal="right" wrapText="1"/>
    </xf>
    <xf numFmtId="0" fontId="38" fillId="3" borderId="0" xfId="0" applyFont="1" applyFill="1" applyAlignment="1">
      <alignment horizontal="left"/>
    </xf>
    <xf numFmtId="3" fontId="41" fillId="3" borderId="0" xfId="0" applyNumberFormat="1" applyFont="1" applyFill="1" applyAlignment="1">
      <alignment horizontal="left"/>
    </xf>
    <xf numFmtId="0" fontId="41" fillId="3" borderId="0" xfId="0" applyFont="1" applyFill="1" applyAlignment="1">
      <alignment horizontal="left"/>
    </xf>
    <xf numFmtId="0" fontId="42" fillId="4" borderId="14" xfId="0" applyFont="1" applyFill="1" applyBorder="1" applyAlignment="1">
      <alignment horizontal="center" wrapText="1"/>
    </xf>
    <xf numFmtId="0" fontId="42" fillId="4" borderId="15" xfId="0" applyFont="1" applyFill="1" applyBorder="1" applyAlignment="1">
      <alignment horizontal="center" wrapText="1"/>
    </xf>
    <xf numFmtId="3" fontId="42" fillId="4" borderId="13" xfId="0" applyNumberFormat="1" applyFont="1" applyFill="1" applyBorder="1" applyAlignment="1">
      <alignment horizontal="center" wrapText="1"/>
    </xf>
    <xf numFmtId="3" fontId="42" fillId="4" borderId="16" xfId="0" applyNumberFormat="1" applyFont="1" applyFill="1" applyBorder="1" applyAlignment="1">
      <alignment horizontal="center" wrapText="1"/>
    </xf>
    <xf numFmtId="3" fontId="42" fillId="4" borderId="17" xfId="0" applyNumberFormat="1" applyFont="1" applyFill="1" applyBorder="1" applyAlignment="1">
      <alignment horizontal="center" wrapText="1"/>
    </xf>
    <xf numFmtId="0" fontId="43" fillId="3" borderId="0" xfId="0" applyFont="1" applyFill="1"/>
    <xf numFmtId="0" fontId="42" fillId="4" borderId="10" xfId="0" applyFont="1" applyFill="1" applyBorder="1" applyAlignment="1">
      <alignment horizontal="center" wrapText="1"/>
    </xf>
    <xf numFmtId="0" fontId="42" fillId="4" borderId="18" xfId="0" applyFont="1" applyFill="1" applyBorder="1" applyAlignment="1">
      <alignment horizontal="center" wrapText="1"/>
    </xf>
    <xf numFmtId="49" fontId="39" fillId="5" borderId="13" xfId="0" applyNumberFormat="1" applyFont="1" applyFill="1" applyBorder="1" applyAlignment="1">
      <alignment horizontal="left" vertical="top" wrapText="1"/>
    </xf>
    <xf numFmtId="0" fontId="39" fillId="5" borderId="13" xfId="0" applyFont="1" applyFill="1" applyBorder="1" applyAlignment="1">
      <alignment horizontal="left" vertical="top" wrapText="1"/>
    </xf>
    <xf numFmtId="49" fontId="42" fillId="5" borderId="9" xfId="0" applyNumberFormat="1" applyFont="1" applyFill="1" applyBorder="1" applyAlignment="1">
      <alignment horizontal="left" vertical="top" wrapText="1"/>
    </xf>
    <xf numFmtId="3" fontId="43" fillId="3" borderId="0" xfId="0" applyNumberFormat="1" applyFont="1" applyFill="1"/>
    <xf numFmtId="0" fontId="44" fillId="4" borderId="0" xfId="0" applyFont="1" applyFill="1" applyAlignment="1">
      <alignment horizontal="left"/>
    </xf>
    <xf numFmtId="3" fontId="44" fillId="4" borderId="0" xfId="0" applyNumberFormat="1" applyFont="1" applyFill="1" applyAlignment="1">
      <alignment horizontal="left"/>
    </xf>
    <xf numFmtId="0" fontId="34" fillId="3" borderId="0" xfId="0" applyFont="1" applyFill="1" applyAlignment="1">
      <alignment horizontal="left"/>
    </xf>
    <xf numFmtId="0" fontId="45" fillId="3" borderId="0" xfId="0" applyFont="1" applyFill="1" applyAlignment="1">
      <alignment horizontal="left"/>
    </xf>
    <xf numFmtId="0" fontId="0" fillId="3" borderId="0" xfId="0" applyFill="1"/>
    <xf numFmtId="0" fontId="46" fillId="4" borderId="0" xfId="0" applyFont="1" applyFill="1" applyAlignment="1">
      <alignment horizontal="left"/>
    </xf>
    <xf numFmtId="49" fontId="0" fillId="3" borderId="0" xfId="0" applyNumberFormat="1" applyFill="1"/>
    <xf numFmtId="0" fontId="39" fillId="4" borderId="12" xfId="0" applyFont="1" applyFill="1" applyBorder="1" applyAlignment="1">
      <alignment horizontal="center" wrapText="1"/>
    </xf>
    <xf numFmtId="49" fontId="39" fillId="5" borderId="9" xfId="0" applyNumberFormat="1" applyFont="1" applyFill="1" applyBorder="1" applyAlignment="1">
      <alignment vertical="top" wrapText="1"/>
    </xf>
    <xf numFmtId="49" fontId="46" fillId="4" borderId="0" xfId="0" applyNumberFormat="1" applyFont="1" applyFill="1" applyAlignment="1">
      <alignment horizontal="left"/>
    </xf>
    <xf numFmtId="0" fontId="39" fillId="4" borderId="15" xfId="0" applyFont="1" applyFill="1" applyBorder="1" applyAlignment="1">
      <alignment wrapText="1"/>
    </xf>
    <xf numFmtId="0" fontId="39" fillId="4" borderId="9" xfId="0" applyFont="1" applyFill="1" applyBorder="1" applyAlignment="1">
      <alignment wrapText="1"/>
    </xf>
    <xf numFmtId="0" fontId="39" fillId="4" borderId="16" xfId="0" applyFont="1" applyFill="1" applyBorder="1" applyAlignment="1">
      <alignment wrapText="1"/>
    </xf>
    <xf numFmtId="0" fontId="39" fillId="4" borderId="19" xfId="0" applyFont="1" applyFill="1" applyBorder="1" applyAlignment="1">
      <alignment wrapText="1"/>
    </xf>
    <xf numFmtId="0" fontId="39" fillId="4" borderId="17" xfId="0" applyFont="1" applyFill="1" applyBorder="1" applyAlignment="1">
      <alignment wrapText="1"/>
    </xf>
    <xf numFmtId="0" fontId="39" fillId="4" borderId="14" xfId="0" applyFont="1" applyFill="1" applyBorder="1" applyAlignment="1">
      <alignment wrapText="1"/>
    </xf>
    <xf numFmtId="0" fontId="39" fillId="4" borderId="18" xfId="0" applyFont="1" applyFill="1" applyBorder="1" applyAlignment="1">
      <alignment wrapText="1"/>
    </xf>
    <xf numFmtId="0" fontId="39" fillId="4" borderId="12" xfId="0" applyFont="1" applyFill="1" applyBorder="1" applyAlignment="1">
      <alignment wrapText="1"/>
    </xf>
    <xf numFmtId="1" fontId="40" fillId="4" borderId="13" xfId="0" applyNumberFormat="1" applyFont="1" applyFill="1" applyBorder="1" applyAlignment="1">
      <alignment horizontal="right" wrapText="1"/>
    </xf>
    <xf numFmtId="1" fontId="45" fillId="3" borderId="0" xfId="0" applyNumberFormat="1" applyFont="1" applyFill="1" applyAlignment="1">
      <alignment horizontal="left"/>
    </xf>
    <xf numFmtId="1" fontId="0" fillId="3" borderId="0" xfId="0" applyNumberFormat="1" applyFill="1"/>
    <xf numFmtId="1" fontId="39" fillId="4" borderId="16" xfId="0" applyNumberFormat="1" applyFont="1" applyFill="1" applyBorder="1" applyAlignment="1">
      <alignment horizontal="center" wrapText="1"/>
    </xf>
    <xf numFmtId="1" fontId="39" fillId="4" borderId="13" xfId="0" applyNumberFormat="1" applyFont="1" applyFill="1" applyBorder="1" applyAlignment="1">
      <alignment horizontal="center" wrapText="1"/>
    </xf>
    <xf numFmtId="0" fontId="39" fillId="4" borderId="13" xfId="0" applyFont="1" applyFill="1" applyBorder="1" applyAlignment="1">
      <alignment horizontal="left" wrapText="1"/>
    </xf>
    <xf numFmtId="0" fontId="47" fillId="0" borderId="0" xfId="0" applyFont="1"/>
    <xf numFmtId="0" fontId="12" fillId="0" borderId="21" xfId="2" applyBorder="1"/>
    <xf numFmtId="0" fontId="0" fillId="0" borderId="21" xfId="0" applyBorder="1"/>
    <xf numFmtId="0" fontId="12" fillId="0" borderId="0" xfId="2" applyBorder="1"/>
    <xf numFmtId="0" fontId="12" fillId="0" borderId="4" xfId="2" applyBorder="1"/>
    <xf numFmtId="0" fontId="0" fillId="0" borderId="4" xfId="0" applyBorder="1"/>
    <xf numFmtId="16" fontId="0" fillId="0" borderId="21" xfId="0" applyNumberFormat="1" applyBorder="1" applyAlignment="1">
      <alignment horizontal="center" wrapText="1"/>
    </xf>
    <xf numFmtId="16" fontId="0" fillId="0" borderId="4" xfId="0" applyNumberForma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4" xfId="0" applyFont="1" applyFill="1" applyBorder="1" applyAlignment="1">
      <alignment horizontal="center" wrapText="1"/>
    </xf>
    <xf numFmtId="0" fontId="31" fillId="2" borderId="7" xfId="0" applyFont="1" applyFill="1" applyBorder="1" applyAlignment="1">
      <alignment horizontal="center" wrapText="1"/>
    </xf>
    <xf numFmtId="0" fontId="31" fillId="2" borderId="5" xfId="0" applyFont="1" applyFill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0" fontId="39" fillId="4" borderId="9" xfId="0" applyFont="1" applyFill="1" applyBorder="1" applyAlignment="1">
      <alignment horizontal="center" wrapText="1"/>
    </xf>
    <xf numFmtId="0" fontId="39" fillId="4" borderId="12" xfId="0" applyFont="1" applyFill="1" applyBorder="1" applyAlignment="1">
      <alignment horizontal="center" wrapText="1"/>
    </xf>
    <xf numFmtId="0" fontId="39" fillId="4" borderId="10" xfId="0" applyFont="1" applyFill="1" applyBorder="1" applyAlignment="1">
      <alignment horizontal="center" wrapText="1"/>
    </xf>
    <xf numFmtId="0" fontId="39" fillId="4" borderId="11" xfId="0" applyFont="1" applyFill="1" applyBorder="1" applyAlignment="1">
      <alignment horizontal="center" wrapText="1"/>
    </xf>
    <xf numFmtId="0" fontId="39" fillId="4" borderId="16" xfId="0" applyFont="1" applyFill="1" applyBorder="1" applyAlignment="1">
      <alignment horizontal="center" wrapText="1"/>
    </xf>
    <xf numFmtId="0" fontId="39" fillId="4" borderId="19" xfId="0" applyFont="1" applyFill="1" applyBorder="1" applyAlignment="1">
      <alignment horizontal="center" wrapText="1"/>
    </xf>
    <xf numFmtId="0" fontId="39" fillId="4" borderId="17" xfId="0" applyFont="1" applyFill="1" applyBorder="1" applyAlignment="1">
      <alignment horizontal="center" wrapText="1"/>
    </xf>
    <xf numFmtId="0" fontId="39" fillId="4" borderId="14" xfId="0" applyFont="1" applyFill="1" applyBorder="1" applyAlignment="1">
      <alignment horizontal="center" wrapText="1"/>
    </xf>
    <xf numFmtId="0" fontId="39" fillId="4" borderId="15" xfId="0" applyFont="1" applyFill="1" applyBorder="1" applyAlignment="1">
      <alignment horizontal="center" wrapText="1"/>
    </xf>
    <xf numFmtId="49" fontId="39" fillId="5" borderId="9" xfId="0" applyNumberFormat="1" applyFont="1" applyFill="1" applyBorder="1" applyAlignment="1">
      <alignment horizontal="left" vertical="top" wrapText="1"/>
    </xf>
    <xf numFmtId="49" fontId="39" fillId="5" borderId="20" xfId="0" applyNumberFormat="1" applyFont="1" applyFill="1" applyBorder="1" applyAlignment="1">
      <alignment horizontal="left" vertical="top" wrapText="1"/>
    </xf>
    <xf numFmtId="49" fontId="39" fillId="5" borderId="12" xfId="0" applyNumberFormat="1" applyFont="1" applyFill="1" applyBorder="1" applyAlignment="1">
      <alignment horizontal="left" vertical="top" wrapText="1"/>
    </xf>
    <xf numFmtId="49" fontId="39" fillId="5" borderId="20" xfId="0" applyNumberFormat="1" applyFont="1" applyFill="1" applyBorder="1" applyAlignment="1">
      <alignment horizontal="center" vertical="top" wrapText="1"/>
    </xf>
    <xf numFmtId="49" fontId="39" fillId="5" borderId="12" xfId="0" applyNumberFormat="1" applyFont="1" applyFill="1" applyBorder="1" applyAlignment="1">
      <alignment horizontal="center" vertical="top" wrapText="1"/>
    </xf>
    <xf numFmtId="0" fontId="39" fillId="4" borderId="18" xfId="0" applyFont="1" applyFill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2" borderId="0" xfId="6" applyFont="1" applyFill="1"/>
    <xf numFmtId="0" fontId="49" fillId="2" borderId="0" xfId="0" applyFont="1" applyFill="1"/>
    <xf numFmtId="0" fontId="50" fillId="0" borderId="0" xfId="0" applyFont="1" applyAlignment="1">
      <alignment horizontal="left" vertical="center"/>
    </xf>
    <xf numFmtId="0" fontId="0" fillId="2" borderId="0" xfId="0" applyFill="1"/>
    <xf numFmtId="0" fontId="48" fillId="2" borderId="0" xfId="0" applyFont="1" applyFill="1"/>
    <xf numFmtId="0" fontId="0" fillId="2" borderId="6" xfId="0" applyFill="1" applyBorder="1"/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16" fontId="0" fillId="0" borderId="0" xfId="0" applyNumberFormat="1" applyAlignment="1">
      <alignment horizontal="center" wrapText="1"/>
    </xf>
    <xf numFmtId="0" fontId="0" fillId="2" borderId="0" xfId="0" applyFill="1" applyAlignment="1">
      <alignment horizontal="left"/>
    </xf>
    <xf numFmtId="0" fontId="1" fillId="2" borderId="0" xfId="6" applyFont="1" applyFill="1"/>
    <xf numFmtId="0" fontId="0" fillId="3" borderId="0" xfId="0" applyFill="1" applyAlignment="1">
      <alignment horizontal="left"/>
    </xf>
    <xf numFmtId="0" fontId="1" fillId="2" borderId="0" xfId="7" applyFont="1" applyFill="1"/>
    <xf numFmtId="0" fontId="51" fillId="0" borderId="0" xfId="0" applyFont="1"/>
    <xf numFmtId="0" fontId="0" fillId="0" borderId="0" xfId="0" applyAlignment="1">
      <alignment horizontal="center" wrapText="1"/>
    </xf>
    <xf numFmtId="0" fontId="52" fillId="0" borderId="4" xfId="0" applyFont="1" applyBorder="1" applyAlignment="1">
      <alignment vertical="center"/>
    </xf>
  </cellXfs>
  <cellStyles count="8">
    <cellStyle name="Hyperkobling" xfId="2" builtinId="8"/>
    <cellStyle name="Normal" xfId="0" builtinId="0"/>
    <cellStyle name="Normal 2 2" xfId="7" xr:uid="{03A72ABF-BC7F-45FA-8ADF-7CDCD093AEDF}"/>
    <cellStyle name="Normal 3 2" xfId="6" xr:uid="{2C44AC69-19D2-4130-B1A6-BAB720D8BBD7}"/>
    <cellStyle name="Prosent" xfId="1" builtinId="5"/>
    <cellStyle name="style1619695389600" xfId="5" xr:uid="{8119D5CC-5D3F-4856-804B-FDA9E0541599}"/>
    <cellStyle name="style1619695389631" xfId="3" xr:uid="{D1BD9A35-503A-47A3-8426-210405DB06DE}"/>
    <cellStyle name="style1619695389673" xfId="4" xr:uid="{44D74C80-9EB5-4B9D-982A-449B77AE50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 7.1a'!$C$4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7.1a'!$B$5:$B$11</c:f>
              <c:strCache>
                <c:ptCount val="7"/>
                <c:pt idx="0">
                  <c:v>Innovasjonsaktivitet (alle typer)</c:v>
                </c:pt>
                <c:pt idx="1">
                  <c:v>Aktivitet utsatt, avbrutt eller fullført uten at innovasjon er introdusert</c:v>
                </c:pt>
                <c:pt idx="2">
                  <c:v>Produkt- eller forretningsprosessinnovasjon</c:v>
                </c:pt>
                <c:pt idx="3">
                  <c:v>Produktinnovasjon (varer)</c:v>
                </c:pt>
                <c:pt idx="4">
                  <c:v>Produktinnovasjon (tjenester)</c:v>
                </c:pt>
                <c:pt idx="5">
                  <c:v>Prosessinnovasjon (OM3)</c:v>
                </c:pt>
                <c:pt idx="6">
                  <c:v>Forretningsprosessinnovasjon</c:v>
                </c:pt>
              </c:strCache>
            </c:strRef>
          </c:cat>
          <c:val>
            <c:numRef>
              <c:f>'Figur 7.1a'!$C$5:$C$11</c:f>
              <c:numCache>
                <c:formatCode>General</c:formatCode>
                <c:ptCount val="7"/>
                <c:pt idx="0">
                  <c:v>61</c:v>
                </c:pt>
                <c:pt idx="1">
                  <c:v>18</c:v>
                </c:pt>
                <c:pt idx="2">
                  <c:v>57</c:v>
                </c:pt>
                <c:pt idx="3">
                  <c:v>29</c:v>
                </c:pt>
                <c:pt idx="4">
                  <c:v>26</c:v>
                </c:pt>
                <c:pt idx="5">
                  <c:v>39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1-4D97-A019-14EC0C703965}"/>
            </c:ext>
          </c:extLst>
        </c:ser>
        <c:ser>
          <c:idx val="1"/>
          <c:order val="1"/>
          <c:tx>
            <c:strRef>
              <c:f>'Figur 7.1a'!$D$4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7.1a'!$B$5:$B$11</c:f>
              <c:strCache>
                <c:ptCount val="7"/>
                <c:pt idx="0">
                  <c:v>Innovasjonsaktivitet (alle typer)</c:v>
                </c:pt>
                <c:pt idx="1">
                  <c:v>Aktivitet utsatt, avbrutt eller fullført uten at innovasjon er introdusert</c:v>
                </c:pt>
                <c:pt idx="2">
                  <c:v>Produkt- eller forretningsprosessinnovasjon</c:v>
                </c:pt>
                <c:pt idx="3">
                  <c:v>Produktinnovasjon (varer)</c:v>
                </c:pt>
                <c:pt idx="4">
                  <c:v>Produktinnovasjon (tjenester)</c:v>
                </c:pt>
                <c:pt idx="5">
                  <c:v>Prosessinnovasjon (OM3)</c:v>
                </c:pt>
                <c:pt idx="6">
                  <c:v>Forretningsprosessinnovasjon</c:v>
                </c:pt>
              </c:strCache>
            </c:strRef>
          </c:cat>
          <c:val>
            <c:numRef>
              <c:f>'Figur 7.1a'!$D$5:$D$11</c:f>
              <c:numCache>
                <c:formatCode>General</c:formatCode>
                <c:ptCount val="7"/>
                <c:pt idx="0">
                  <c:v>63</c:v>
                </c:pt>
                <c:pt idx="1">
                  <c:v>21</c:v>
                </c:pt>
                <c:pt idx="2">
                  <c:v>58</c:v>
                </c:pt>
                <c:pt idx="3">
                  <c:v>28</c:v>
                </c:pt>
                <c:pt idx="4">
                  <c:v>25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1-4D97-A019-14EC0C70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5735728"/>
        <c:axId val="225739056"/>
      </c:barChart>
      <c:catAx>
        <c:axId val="225735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225739056"/>
        <c:crosses val="autoZero"/>
        <c:auto val="1"/>
        <c:lblAlgn val="ctr"/>
        <c:lblOffset val="100"/>
        <c:noMultiLvlLbl val="0"/>
      </c:catAx>
      <c:valAx>
        <c:axId val="22573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alle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22573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67445713271414E-2"/>
          <c:y val="0.19722857223492224"/>
          <c:w val="0.93770191112951895"/>
          <c:h val="0.65193209719752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7.1j'!$A$4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</c:spPr>
          <c:invertIfNegative val="0"/>
          <c:cat>
            <c:strRef>
              <c:f>('Figur 7.1j'!$D$2,'Figur 7.1j'!$G$2,'Figur 7.1j'!$J$2)</c:f>
              <c:strCache>
                <c:ptCount val="3"/>
                <c:pt idx="0">
                  <c:v>Selger varer/tjenester kun lokalt/ regionalt</c:v>
                </c:pt>
                <c:pt idx="1">
                  <c:v>Selger varer/tjenester i hele Norge</c:v>
                </c:pt>
                <c:pt idx="2">
                  <c:v>Selger varer/tjenester i utlandet</c:v>
                </c:pt>
              </c:strCache>
            </c:strRef>
          </c:cat>
          <c:val>
            <c:numRef>
              <c:f>('Figur 7.1j'!$E$4,'Figur 7.1j'!$H$4,'Figur 7.1j'!$K$4)</c:f>
              <c:numCache>
                <c:formatCode>General</c:formatCode>
                <c:ptCount val="3"/>
                <c:pt idx="0">
                  <c:v>49</c:v>
                </c:pt>
                <c:pt idx="1">
                  <c:v>67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B-476C-A83C-9145E293BC99}"/>
            </c:ext>
          </c:extLst>
        </c:ser>
        <c:ser>
          <c:idx val="1"/>
          <c:order val="1"/>
          <c:tx>
            <c:strRef>
              <c:f>'Figur 7.1j'!$A$5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</c:spPr>
          <c:invertIfNegative val="0"/>
          <c:cat>
            <c:strRef>
              <c:f>('Figur 7.1j'!$D$2,'Figur 7.1j'!$G$2,'Figur 7.1j'!$J$2)</c:f>
              <c:strCache>
                <c:ptCount val="3"/>
                <c:pt idx="0">
                  <c:v>Selger varer/tjenester kun lokalt/ regionalt</c:v>
                </c:pt>
                <c:pt idx="1">
                  <c:v>Selger varer/tjenester i hele Norge</c:v>
                </c:pt>
                <c:pt idx="2">
                  <c:v>Selger varer/tjenester i utlandet</c:v>
                </c:pt>
              </c:strCache>
            </c:strRef>
          </c:cat>
          <c:val>
            <c:numRef>
              <c:f>('Figur 7.1j'!$E$5,'Figur 7.1j'!$H$5,'Figur 7.1j'!$K$5)</c:f>
              <c:numCache>
                <c:formatCode>General</c:formatCode>
                <c:ptCount val="3"/>
                <c:pt idx="0">
                  <c:v>52</c:v>
                </c:pt>
                <c:pt idx="1">
                  <c:v>70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B-476C-A83C-9145E293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05792"/>
        <c:axId val="161107328"/>
      </c:barChart>
      <c:catAx>
        <c:axId val="161105792"/>
        <c:scaling>
          <c:orientation val="minMax"/>
        </c:scaling>
        <c:delete val="0"/>
        <c:axPos val="b"/>
        <c:majorGridlines>
          <c:spPr>
            <a:ln w="12700">
              <a:solidFill>
                <a:srgbClr val="D9D9D9"/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prstDash val="solid"/>
                <a:round/>
              </a14:hiddenLine>
            </a:ext>
          </a:extLst>
        </c:spPr>
        <c:crossAx val="161107328"/>
        <c:crosses val="autoZero"/>
        <c:auto val="1"/>
        <c:lblAlgn val="ctr"/>
        <c:lblOffset val="100"/>
        <c:noMultiLvlLbl val="0"/>
      </c:catAx>
      <c:valAx>
        <c:axId val="161107328"/>
        <c:scaling>
          <c:orientation val="minMax"/>
        </c:scaling>
        <c:delete val="0"/>
        <c:axPos val="l"/>
        <c:majorGridlines>
          <c:spPr>
            <a:ln w="12700"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Prosent av foretak med innovasjonsaktivitet</a:t>
                </a:r>
              </a:p>
            </c:rich>
          </c:tx>
          <c:layout>
            <c:manualLayout>
              <c:xMode val="edge"/>
              <c:yMode val="edge"/>
              <c:x val="3.8877729128453935E-2"/>
              <c:y val="8.5177659244207379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prstDash val="solid"/>
                <a:round/>
              </a14:hiddenLine>
            </a:ext>
          </a:extLst>
        </c:spPr>
        <c:crossAx val="16110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051920004733447"/>
          <c:y val="0.20854288375243418"/>
          <c:w val="0.11715131788668355"/>
          <c:h val="0.12033020066040132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</c:spPr>
      <c:txPr>
        <a:bodyPr/>
        <a:lstStyle/>
        <a:p>
          <a:pPr algn="l">
            <a:defRPr/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05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8924366223176683"/>
          <c:y val="4.3137372147915028E-2"/>
          <c:w val="0.38609281412009461"/>
          <c:h val="0.833447678992918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7.1k'!$A$5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multiLvlStrRef>
              <c:f>'Figur 7.1k'!$C$3:$M$4</c:f>
              <c:multiLvlStrCache>
                <c:ptCount val="10"/>
                <c:lvl>
                  <c:pt idx="0">
                    <c:v>Forsøkte å skaffe finansiering mot eierskap i foretaket</c:v>
                  </c:pt>
                  <c:pt idx="1">
                    <c:v>Lyktes i å skaffe finansiering mot eierskap i foretaket</c:v>
                  </c:pt>
                  <c:pt idx="2">
                    <c:v>Forsøkte å skaffe seg finansiering foretaket må betale tilbake</c:v>
                  </c:pt>
                  <c:pt idx="3">
                    <c:v>Lyktes i å skaffe seg finansiering foretaket må betale tilbake</c:v>
                  </c:pt>
                  <c:pt idx="4">
                    <c:v>Forsøkte å skaffe finansiering mot eierskap i foretaket</c:v>
                  </c:pt>
                  <c:pt idx="5">
                    <c:v>Lyktes i å skaffe finansiering mot eierskap i foretaket</c:v>
                  </c:pt>
                  <c:pt idx="6">
                    <c:v>Brukte finansiering mot eierskap i foretaket til innovasjons- aktivitet</c:v>
                  </c:pt>
                  <c:pt idx="7">
                    <c:v>Forsøkte å skaffe seg finansiering foretaket må betale tilbake</c:v>
                  </c:pt>
                  <c:pt idx="8">
                    <c:v>Lyktes i å skaffe seg finansiering foretaket må betale tilbake</c:v>
                  </c:pt>
                  <c:pt idx="9">
                    <c:v>Brukte finansiering foretaket må betale tilbake til innovasjons- aktivitet</c:v>
                  </c:pt>
                </c:lvl>
                <c:lvl>
                  <c:pt idx="0">
                    <c:v>Uten innovasjonsaktivitet</c:v>
                  </c:pt>
                  <c:pt idx="4">
                    <c:v>Mmed innovasjonsaktivitet</c:v>
                  </c:pt>
                </c:lvl>
              </c:multiLvlStrCache>
            </c:multiLvlStrRef>
          </c:cat>
          <c:val>
            <c:numRef>
              <c:f>'Figur 7.1k'!$C$5:$M$5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15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24</c:v>
                </c:pt>
                <c:pt idx="8">
                  <c:v>21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D-42D7-8E9B-9257998921FB}"/>
            </c:ext>
          </c:extLst>
        </c:ser>
        <c:ser>
          <c:idx val="1"/>
          <c:order val="1"/>
          <c:tx>
            <c:strRef>
              <c:f>'Figur 7.1k'!$A$6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multiLvlStrRef>
              <c:f>'Figur 7.1k'!$C$3:$M$4</c:f>
              <c:multiLvlStrCache>
                <c:ptCount val="10"/>
                <c:lvl>
                  <c:pt idx="0">
                    <c:v>Forsøkte å skaffe finansiering mot eierskap i foretaket</c:v>
                  </c:pt>
                  <c:pt idx="1">
                    <c:v>Lyktes i å skaffe finansiering mot eierskap i foretaket</c:v>
                  </c:pt>
                  <c:pt idx="2">
                    <c:v>Forsøkte å skaffe seg finansiering foretaket må betale tilbake</c:v>
                  </c:pt>
                  <c:pt idx="3">
                    <c:v>Lyktes i å skaffe seg finansiering foretaket må betale tilbake</c:v>
                  </c:pt>
                  <c:pt idx="4">
                    <c:v>Forsøkte å skaffe finansiering mot eierskap i foretaket</c:v>
                  </c:pt>
                  <c:pt idx="5">
                    <c:v>Lyktes i å skaffe finansiering mot eierskap i foretaket</c:v>
                  </c:pt>
                  <c:pt idx="6">
                    <c:v>Brukte finansiering mot eierskap i foretaket til innovasjons- aktivitet</c:v>
                  </c:pt>
                  <c:pt idx="7">
                    <c:v>Forsøkte å skaffe seg finansiering foretaket må betale tilbake</c:v>
                  </c:pt>
                  <c:pt idx="8">
                    <c:v>Lyktes i å skaffe seg finansiering foretaket må betale tilbake</c:v>
                  </c:pt>
                  <c:pt idx="9">
                    <c:v>Brukte finansiering foretaket må betale tilbake til innovasjons- aktivitet</c:v>
                  </c:pt>
                </c:lvl>
                <c:lvl>
                  <c:pt idx="0">
                    <c:v>Uten innovasjonsaktivitet</c:v>
                  </c:pt>
                  <c:pt idx="4">
                    <c:v>Mmed innovasjonsaktivitet</c:v>
                  </c:pt>
                </c:lvl>
              </c:multiLvlStrCache>
            </c:multiLvlStrRef>
          </c:cat>
          <c:val>
            <c:numRef>
              <c:f>'Figur 7.1k'!$C$6:$M$6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16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6</c:v>
                </c:pt>
                <c:pt idx="7">
                  <c:v>26</c:v>
                </c:pt>
                <c:pt idx="8">
                  <c:v>23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D-42D7-8E9B-92579989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0961888"/>
        <c:axId val="760955000"/>
      </c:barChart>
      <c:catAx>
        <c:axId val="760961888"/>
        <c:scaling>
          <c:orientation val="maxMin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60955000"/>
        <c:crosses val="autoZero"/>
        <c:auto val="1"/>
        <c:lblAlgn val="ctr"/>
        <c:lblOffset val="100"/>
        <c:noMultiLvlLbl val="0"/>
      </c:catAx>
      <c:valAx>
        <c:axId val="760955000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60961888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4487861349259"/>
          <c:y val="0.32899040125885132"/>
          <c:w val="0.11715131788668355"/>
          <c:h val="0.12348362813635487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9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8.5230609197523618E-3"/>
          <c:y val="7.0176624980700944E-2"/>
          <c:w val="0.98934617385030954"/>
          <c:h val="0.87141145592095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7.1l'!$E$3</c:f>
              <c:strCache>
                <c:ptCount val="1"/>
                <c:pt idx="0">
                  <c:v>Foretak med grønn innovasjon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multiLvlStrRef>
              <c:f>'Figur 7.1l'!$A$13:$B$36</c:f>
              <c:multiLvlStrCache>
                <c:ptCount val="21"/>
                <c:lvl>
                  <c:pt idx="0">
                    <c:v>5–9</c:v>
                  </c:pt>
                  <c:pt idx="1">
                    <c:v>10–19</c:v>
                  </c:pt>
                  <c:pt idx="2">
                    <c:v>20–49</c:v>
                  </c:pt>
                  <c:pt idx="3">
                    <c:v>50–99</c:v>
                  </c:pt>
                  <c:pt idx="4">
                    <c:v>100–199</c:v>
                  </c:pt>
                  <c:pt idx="5">
                    <c:v>200–499</c:v>
                  </c:pt>
                  <c:pt idx="6">
                    <c:v>&gt;=500</c:v>
                  </c:pt>
                  <c:pt idx="7">
                    <c:v>5–9</c:v>
                  </c:pt>
                  <c:pt idx="8">
                    <c:v>10–19</c:v>
                  </c:pt>
                  <c:pt idx="9">
                    <c:v>20–49</c:v>
                  </c:pt>
                  <c:pt idx="10">
                    <c:v>50–99</c:v>
                  </c:pt>
                  <c:pt idx="11">
                    <c:v>100–199</c:v>
                  </c:pt>
                  <c:pt idx="12">
                    <c:v>200–499</c:v>
                  </c:pt>
                  <c:pt idx="13">
                    <c:v>&gt;=500</c:v>
                  </c:pt>
                  <c:pt idx="14">
                    <c:v>5–9</c:v>
                  </c:pt>
                  <c:pt idx="15">
                    <c:v>10–19</c:v>
                  </c:pt>
                  <c:pt idx="16">
                    <c:v>20–49</c:v>
                  </c:pt>
                  <c:pt idx="17">
                    <c:v>50–99</c:v>
                  </c:pt>
                  <c:pt idx="18">
                    <c:v>100–199</c:v>
                  </c:pt>
                  <c:pt idx="19">
                    <c:v>200–499</c:v>
                  </c:pt>
                  <c:pt idx="20">
                    <c:v>&gt;=500</c:v>
                  </c:pt>
                </c:lvl>
                <c:lvl>
                  <c:pt idx="0">
                    <c:v>Industri</c:v>
                  </c:pt>
                  <c:pt idx="7">
                    <c:v>Tjenesteytende næringer</c:v>
                  </c:pt>
                  <c:pt idx="14">
                    <c:v>Andre næringer</c:v>
                  </c:pt>
                </c:lvl>
              </c:multiLvlStrCache>
            </c:multiLvlStrRef>
          </c:cat>
          <c:val>
            <c:numRef>
              <c:f>'Figur 7.1l'!$G$5:$G$36</c:f>
              <c:numCache>
                <c:formatCode>##\ ###</c:formatCode>
                <c:ptCount val="21"/>
                <c:pt idx="0">
                  <c:v>31.821259309410969</c:v>
                </c:pt>
                <c:pt idx="1">
                  <c:v>39.784053156146179</c:v>
                </c:pt>
                <c:pt idx="2">
                  <c:v>45.364891518737672</c:v>
                </c:pt>
                <c:pt idx="3">
                  <c:v>53.727506426735218</c:v>
                </c:pt>
                <c:pt idx="4">
                  <c:v>65.198237885462547</c:v>
                </c:pt>
                <c:pt idx="5">
                  <c:v>79.797979797979806</c:v>
                </c:pt>
                <c:pt idx="6">
                  <c:v>84.444444444444443</c:v>
                </c:pt>
                <c:pt idx="7">
                  <c:v>32.444910807974814</c:v>
                </c:pt>
                <c:pt idx="8">
                  <c:v>38.653603034134008</c:v>
                </c:pt>
                <c:pt idx="9">
                  <c:v>36.669128508124075</c:v>
                </c:pt>
                <c:pt idx="10">
                  <c:v>36.719706242350057</c:v>
                </c:pt>
                <c:pt idx="11">
                  <c:v>43.575418994413404</c:v>
                </c:pt>
                <c:pt idx="12">
                  <c:v>45.789473684210527</c:v>
                </c:pt>
                <c:pt idx="13">
                  <c:v>56.98924731182796</c:v>
                </c:pt>
                <c:pt idx="14">
                  <c:v>25.307125307125304</c:v>
                </c:pt>
                <c:pt idx="15">
                  <c:v>41.899441340782126</c:v>
                </c:pt>
                <c:pt idx="16">
                  <c:v>31.958224543080938</c:v>
                </c:pt>
                <c:pt idx="17">
                  <c:v>41.649899396378274</c:v>
                </c:pt>
                <c:pt idx="18">
                  <c:v>38.7434554973822</c:v>
                </c:pt>
                <c:pt idx="19">
                  <c:v>50.485436893203882</c:v>
                </c:pt>
                <c:pt idx="20">
                  <c:v>67.272727272727266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2-4FC1-8460-1A65A1CC95E1}"/>
            </c:ext>
          </c:extLst>
        </c:ser>
        <c:ser>
          <c:idx val="1"/>
          <c:order val="1"/>
          <c:tx>
            <c:strRef>
              <c:f>'Figur 7.1l'!$F$3</c:f>
              <c:strCache>
                <c:ptCount val="1"/>
                <c:pt idx="0">
                  <c:v>Foretak med betydelig grønn innovasjon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multiLvlStrRef>
              <c:f>'Figur 7.1l'!$A$13:$B$36</c:f>
              <c:multiLvlStrCache>
                <c:ptCount val="21"/>
                <c:lvl>
                  <c:pt idx="0">
                    <c:v>5–9</c:v>
                  </c:pt>
                  <c:pt idx="1">
                    <c:v>10–19</c:v>
                  </c:pt>
                  <c:pt idx="2">
                    <c:v>20–49</c:v>
                  </c:pt>
                  <c:pt idx="3">
                    <c:v>50–99</c:v>
                  </c:pt>
                  <c:pt idx="4">
                    <c:v>100–199</c:v>
                  </c:pt>
                  <c:pt idx="5">
                    <c:v>200–499</c:v>
                  </c:pt>
                  <c:pt idx="6">
                    <c:v>&gt;=500</c:v>
                  </c:pt>
                  <c:pt idx="7">
                    <c:v>5–9</c:v>
                  </c:pt>
                  <c:pt idx="8">
                    <c:v>10–19</c:v>
                  </c:pt>
                  <c:pt idx="9">
                    <c:v>20–49</c:v>
                  </c:pt>
                  <c:pt idx="10">
                    <c:v>50–99</c:v>
                  </c:pt>
                  <c:pt idx="11">
                    <c:v>100–199</c:v>
                  </c:pt>
                  <c:pt idx="12">
                    <c:v>200–499</c:v>
                  </c:pt>
                  <c:pt idx="13">
                    <c:v>&gt;=500</c:v>
                  </c:pt>
                  <c:pt idx="14">
                    <c:v>5–9</c:v>
                  </c:pt>
                  <c:pt idx="15">
                    <c:v>10–19</c:v>
                  </c:pt>
                  <c:pt idx="16">
                    <c:v>20–49</c:v>
                  </c:pt>
                  <c:pt idx="17">
                    <c:v>50–99</c:v>
                  </c:pt>
                  <c:pt idx="18">
                    <c:v>100–199</c:v>
                  </c:pt>
                  <c:pt idx="19">
                    <c:v>200–499</c:v>
                  </c:pt>
                  <c:pt idx="20">
                    <c:v>&gt;=500</c:v>
                  </c:pt>
                </c:lvl>
                <c:lvl>
                  <c:pt idx="0">
                    <c:v>Industri</c:v>
                  </c:pt>
                  <c:pt idx="7">
                    <c:v>Tjenesteytende næringer</c:v>
                  </c:pt>
                  <c:pt idx="14">
                    <c:v>Andre næringer</c:v>
                  </c:pt>
                </c:lvl>
              </c:multiLvlStrCache>
            </c:multiLvlStrRef>
          </c:cat>
          <c:val>
            <c:numRef>
              <c:f>'Figur 7.1l'!$H$5:$H$36</c:f>
              <c:numCache>
                <c:formatCode>##\ ###</c:formatCode>
                <c:ptCount val="21"/>
                <c:pt idx="0">
                  <c:v>10.900473933649289</c:v>
                </c:pt>
                <c:pt idx="1">
                  <c:v>11.046511627906977</c:v>
                </c:pt>
                <c:pt idx="2">
                  <c:v>13.313609467455622</c:v>
                </c:pt>
                <c:pt idx="3">
                  <c:v>16.966580976863753</c:v>
                </c:pt>
                <c:pt idx="4">
                  <c:v>24.229074889867842</c:v>
                </c:pt>
                <c:pt idx="5">
                  <c:v>25.252525252525253</c:v>
                </c:pt>
                <c:pt idx="6">
                  <c:v>42.222222222222221</c:v>
                </c:pt>
                <c:pt idx="7">
                  <c:v>11.122770199370409</c:v>
                </c:pt>
                <c:pt idx="8">
                  <c:v>12.294563843236411</c:v>
                </c:pt>
                <c:pt idx="9">
                  <c:v>9.9335302806499257</c:v>
                </c:pt>
                <c:pt idx="10">
                  <c:v>9.6695226438188495</c:v>
                </c:pt>
                <c:pt idx="11">
                  <c:v>10.614525139664805</c:v>
                </c:pt>
                <c:pt idx="12">
                  <c:v>11.578947368421053</c:v>
                </c:pt>
                <c:pt idx="13">
                  <c:v>27.956989247311824</c:v>
                </c:pt>
                <c:pt idx="14">
                  <c:v>5.8968058968058967</c:v>
                </c:pt>
                <c:pt idx="15">
                  <c:v>21.229050279329609</c:v>
                </c:pt>
                <c:pt idx="16">
                  <c:v>10.913838120104439</c:v>
                </c:pt>
                <c:pt idx="17">
                  <c:v>12.877263581488934</c:v>
                </c:pt>
                <c:pt idx="18">
                  <c:v>10.99476439790576</c:v>
                </c:pt>
                <c:pt idx="19">
                  <c:v>13.592233009708737</c:v>
                </c:pt>
                <c:pt idx="20">
                  <c:v>21.818181818181817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2-4FC1-8460-1A65A1CC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426472"/>
        <c:axId val="659966712"/>
      </c:barChart>
      <c:catAx>
        <c:axId val="664426472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Antall sysselsatte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59966712"/>
        <c:crosses val="autoZero"/>
        <c:auto val="1"/>
        <c:lblAlgn val="ctr"/>
        <c:lblOffset val="100"/>
        <c:noMultiLvlLbl val="0"/>
      </c:catAx>
      <c:valAx>
        <c:axId val="65996671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alle foretak</a:t>
                </a:r>
              </a:p>
            </c:rich>
          </c:tx>
          <c:layout>
            <c:manualLayout>
              <c:xMode val="edge"/>
              <c:yMode val="edge"/>
              <c:x val="8.8202866593164279E-3"/>
              <c:y val="1.568627450980392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##\ ###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6442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202858916497482"/>
          <c:y val="6.6053186467348535E-2"/>
          <c:w val="0.34535610623626328"/>
          <c:h val="0.16444752163650669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0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5"/>
          <c:order val="5"/>
          <c:tx>
            <c:strRef>
              <c:f>[13]Green2!$H$4</c:f>
              <c:strCache>
                <c:ptCount val="1"/>
                <c:pt idx="0">
                  <c:v>Vare- innovasjon med positiv miljøeffekt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[13]Green2!$A$5:$B$36</c15:sqref>
                  </c15:fullRef>
                </c:ext>
              </c:extLst>
              <c:f>([13]Green2!$A$5:$B$5,[13]Green2!$A$13:$B$13,[13]Green2!$A$21:$B$21,[13]Green2!$A$29:$B$29)</c:f>
              <c:multiLvlStrCache>
                <c:ptCount val="4"/>
                <c:lvl>
                  <c:pt idx="0">
                    <c:v>Totalt</c:v>
                  </c:pt>
                  <c:pt idx="1">
                    <c:v>Totalt</c:v>
                  </c:pt>
                  <c:pt idx="2">
                    <c:v>Totalt</c:v>
                  </c:pt>
                  <c:pt idx="3">
                    <c:v>Totalt</c:v>
                  </c:pt>
                </c:lvl>
                <c:lvl>
                  <c:pt idx="0">
                    <c:v>Næringslivet totalt</c:v>
                  </c:pt>
                  <c:pt idx="1">
                    <c:v>Industri</c:v>
                  </c:pt>
                  <c:pt idx="2">
                    <c:v>Tjenesteytende næringer</c:v>
                  </c:pt>
                  <c:pt idx="3">
                    <c:v>Andre næringer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[13]Green2!$H$5:$H$36</c15:sqref>
                  </c15:fullRef>
                </c:ext>
              </c:extLst>
              <c:f>([13]Green2!$H$5,[13]Green2!$H$13,[13]Green2!$H$21,[13]Green2!$H$29)</c:f>
              <c:numCache>
                <c:formatCode>General</c:formatCode>
                <c:ptCount val="4"/>
                <c:pt idx="0">
                  <c:v>34</c:v>
                </c:pt>
                <c:pt idx="1">
                  <c:v>47</c:v>
                </c:pt>
                <c:pt idx="2">
                  <c:v>27</c:v>
                </c:pt>
                <c:pt idx="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3-4913-9C0C-B7B595138DE8}"/>
            </c:ext>
          </c:extLst>
        </c:ser>
        <c:ser>
          <c:idx val="6"/>
          <c:order val="6"/>
          <c:tx>
            <c:strRef>
              <c:f>[13]Green2!$I$4</c:f>
              <c:strCache>
                <c:ptCount val="1"/>
                <c:pt idx="0">
                  <c:v>Tjeneste- innovasjon med positiv miljøeffekt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[13]Green2!$A$5:$B$36</c15:sqref>
                  </c15:fullRef>
                </c:ext>
              </c:extLst>
              <c:f>([13]Green2!$A$5:$B$5,[13]Green2!$A$13:$B$13,[13]Green2!$A$21:$B$21,[13]Green2!$A$29:$B$29)</c:f>
              <c:multiLvlStrCache>
                <c:ptCount val="4"/>
                <c:lvl>
                  <c:pt idx="0">
                    <c:v>Totalt</c:v>
                  </c:pt>
                  <c:pt idx="1">
                    <c:v>Totalt</c:v>
                  </c:pt>
                  <c:pt idx="2">
                    <c:v>Totalt</c:v>
                  </c:pt>
                  <c:pt idx="3">
                    <c:v>Totalt</c:v>
                  </c:pt>
                </c:lvl>
                <c:lvl>
                  <c:pt idx="0">
                    <c:v>Næringslivet totalt</c:v>
                  </c:pt>
                  <c:pt idx="1">
                    <c:v>Industri</c:v>
                  </c:pt>
                  <c:pt idx="2">
                    <c:v>Tjenesteytende næringer</c:v>
                  </c:pt>
                  <c:pt idx="3">
                    <c:v>Andre næringer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[13]Green2!$I$5:$I$36</c15:sqref>
                  </c15:fullRef>
                </c:ext>
              </c:extLst>
              <c:f>([13]Green2!$I$5,[13]Green2!$I$13,[13]Green2!$I$21,[13]Green2!$I$29)</c:f>
              <c:numCache>
                <c:formatCode>General</c:formatCode>
                <c:ptCount val="4"/>
                <c:pt idx="0">
                  <c:v>42</c:v>
                </c:pt>
                <c:pt idx="1">
                  <c:v>28</c:v>
                </c:pt>
                <c:pt idx="2">
                  <c:v>42</c:v>
                </c:pt>
                <c:pt idx="3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3-4913-9C0C-B7B595138DE8}"/>
            </c:ext>
          </c:extLst>
        </c:ser>
        <c:ser>
          <c:idx val="7"/>
          <c:order val="7"/>
          <c:tx>
            <c:strRef>
              <c:f>[13]Green2!$J$4</c:f>
              <c:strCache>
                <c:ptCount val="1"/>
                <c:pt idx="0">
                  <c:v>Forretnings- prosess- innovasjon med positiv miljøeffekt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[13]Green2!$A$5:$B$36</c15:sqref>
                  </c15:fullRef>
                </c:ext>
              </c:extLst>
              <c:f>([13]Green2!$A$5:$B$5,[13]Green2!$A$13:$B$13,[13]Green2!$A$21:$B$21,[13]Green2!$A$29:$B$29)</c:f>
              <c:multiLvlStrCache>
                <c:ptCount val="4"/>
                <c:lvl>
                  <c:pt idx="0">
                    <c:v>Totalt</c:v>
                  </c:pt>
                  <c:pt idx="1">
                    <c:v>Totalt</c:v>
                  </c:pt>
                  <c:pt idx="2">
                    <c:v>Totalt</c:v>
                  </c:pt>
                  <c:pt idx="3">
                    <c:v>Totalt</c:v>
                  </c:pt>
                </c:lvl>
                <c:lvl>
                  <c:pt idx="0">
                    <c:v>Næringslivet totalt</c:v>
                  </c:pt>
                  <c:pt idx="1">
                    <c:v>Industri</c:v>
                  </c:pt>
                  <c:pt idx="2">
                    <c:v>Tjenesteytende næringer</c:v>
                  </c:pt>
                  <c:pt idx="3">
                    <c:v>Andre næringer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[13]Green2!$J$5:$J$36</c15:sqref>
                  </c15:fullRef>
                </c:ext>
              </c:extLst>
              <c:f>([13]Green2!$J$5,[13]Green2!$J$13,[13]Green2!$J$21,[13]Green2!$J$29)</c:f>
              <c:numCache>
                <c:formatCode>General</c:formatCode>
                <c:ptCount val="4"/>
                <c:pt idx="0">
                  <c:v>40</c:v>
                </c:pt>
                <c:pt idx="1">
                  <c:v>39</c:v>
                </c:pt>
                <c:pt idx="2">
                  <c:v>36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23-4913-9C0C-B7B595138DE8}"/>
            </c:ext>
          </c:extLst>
        </c:ser>
        <c:ser>
          <c:idx val="11"/>
          <c:order val="11"/>
          <c:tx>
            <c:strRef>
              <c:f>'Figur 7.1m'!$N$4</c:f>
              <c:strCache>
                <c:ptCount val="1"/>
                <c:pt idx="0">
                  <c:v>Vareinnovasjon med positiv miljøeffekt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 7.1m'!$A$5:$B$36</c15:sqref>
                  </c15:fullRef>
                </c:ext>
              </c:extLst>
              <c:f>('Figur 7.1m'!$A$5:$B$5,'Figur 7.1m'!$A$13:$B$13,'Figur 7.1m'!$A$21:$B$21,'Figur 7.1m'!$A$29:$B$29)</c:f>
              <c:multiLvlStrCache>
                <c:ptCount val="1"/>
                <c:lvl>
                  <c:pt idx="0">
                    <c:v>Totalt</c:v>
                  </c:pt>
                </c:lvl>
                <c:lvl>
                  <c:pt idx="0">
                    <c:v>Næringslivet totalt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 7.1m'!$N$5:$N$36</c15:sqref>
                  </c15:fullRef>
                </c:ext>
              </c:extLst>
              <c:f>('Figur 7.1m'!$N$5,'Figur 7.1m'!$N$13,'Figur 7.1m'!$N$21,'Figur 7.1m'!$N$29)</c:f>
              <c:numCache>
                <c:formatCode>0</c:formatCode>
                <c:ptCount val="1"/>
                <c:pt idx="0">
                  <c:v>9.5536959553695961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4123-4913-9C0C-B7B595138DE8}"/>
            </c:ext>
          </c:extLst>
        </c:ser>
        <c:ser>
          <c:idx val="12"/>
          <c:order val="12"/>
          <c:tx>
            <c:strRef>
              <c:f>'Figur 7.1m'!$O$4</c:f>
              <c:strCache>
                <c:ptCount val="1"/>
                <c:pt idx="0">
                  <c:v>Tjenesteinnovasjon med positiv miljøeffekt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 7.1m'!$A$5:$B$36</c15:sqref>
                  </c15:fullRef>
                </c:ext>
              </c:extLst>
              <c:f>('Figur 7.1m'!$A$5:$B$5,'Figur 7.1m'!$A$13:$B$13,'Figur 7.1m'!$A$21:$B$21,'Figur 7.1m'!$A$29:$B$29)</c:f>
              <c:multiLvlStrCache>
                <c:ptCount val="1"/>
                <c:lvl>
                  <c:pt idx="0">
                    <c:v>Totalt</c:v>
                  </c:pt>
                </c:lvl>
                <c:lvl>
                  <c:pt idx="0">
                    <c:v>Næringslivet totalt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 7.1m'!$O$5:$O$36</c15:sqref>
                  </c15:fullRef>
                </c:ext>
              </c:extLst>
              <c:f>('Figur 7.1m'!$O$5,'Figur 7.1m'!$O$13,'Figur 7.1m'!$O$21,'Figur 7.1m'!$O$29)</c:f>
              <c:numCache>
                <c:formatCode>0</c:formatCode>
                <c:ptCount val="1"/>
                <c:pt idx="0">
                  <c:v>10.385534967124926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4123-4913-9C0C-B7B595138DE8}"/>
            </c:ext>
          </c:extLst>
        </c:ser>
        <c:ser>
          <c:idx val="13"/>
          <c:order val="13"/>
          <c:tx>
            <c:strRef>
              <c:f>'Figur 7.1m'!$P$4</c:f>
              <c:strCache>
                <c:ptCount val="1"/>
                <c:pt idx="0">
                  <c:v>Forretningsprosessinnovasjon med positiv miljøeffekt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 7.1m'!$A$5:$B$36</c15:sqref>
                  </c15:fullRef>
                </c:ext>
              </c:extLst>
              <c:f>('Figur 7.1m'!$A$5:$B$5,'Figur 7.1m'!$A$13:$B$13,'Figur 7.1m'!$A$21:$B$21,'Figur 7.1m'!$A$29:$B$29)</c:f>
              <c:multiLvlStrCache>
                <c:ptCount val="1"/>
                <c:lvl>
                  <c:pt idx="0">
                    <c:v>Totalt</c:v>
                  </c:pt>
                </c:lvl>
                <c:lvl>
                  <c:pt idx="0">
                    <c:v>Næringslivet totalt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 7.1m'!$P$5:$P$36</c15:sqref>
                  </c15:fullRef>
                </c:ext>
              </c:extLst>
              <c:f>('Figur 7.1m'!$P$5,'Figur 7.1m'!$P$13,'Figur 7.1m'!$P$21,'Figur 7.1m'!$P$29)</c:f>
              <c:numCache>
                <c:formatCode>0</c:formatCode>
                <c:ptCount val="1"/>
                <c:pt idx="0">
                  <c:v>19.117354054592546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4123-4913-9C0C-B7B59513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48214864"/>
        <c:axId val="3482260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[13]Green2!$C$4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[13]Green2!$C$5:$C$36</c15:sqref>
                        </c15:fullRef>
                        <c15:formulaRef>
                          <c15:sqref>([13]Green2!$C$5,[13]Green2!$C$13,[13]Green2!$C$21,[13]Green2!$C$29)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20076</c:v>
                      </c:pt>
                      <c:pt idx="1">
                        <c:v>4455</c:v>
                      </c:pt>
                      <c:pt idx="2">
                        <c:v>12096</c:v>
                      </c:pt>
                      <c:pt idx="3">
                        <c:v>3526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123-4913-9C0C-B7B595138DE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[13]Green2!$D$4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[13]Green2!$D$5:$D$36</c15:sqref>
                        </c15:fullRef>
                        <c15:formulaRef>
                          <c15:sqref>([13]Green2!$D$5,[13]Green2!$D$13,[13]Green2!$D$21,[13]Green2!$D$29)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7478</c:v>
                      </c:pt>
                      <c:pt idx="1">
                        <c:v>1884</c:v>
                      </c:pt>
                      <c:pt idx="2">
                        <c:v>4359</c:v>
                      </c:pt>
                      <c:pt idx="3">
                        <c:v>1235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123-4913-9C0C-B7B595138DE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[13]Green2!$E$4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[13]Green2!$E$5:$E$36</c15:sqref>
                        </c15:fullRef>
                        <c15:formulaRef>
                          <c15:sqref>([13]Green2!$E$5,[13]Green2!$E$13,[13]Green2!$E$21,[13]Green2!$E$29)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1918</c:v>
                      </c:pt>
                      <c:pt idx="1">
                        <c:v>769</c:v>
                      </c:pt>
                      <c:pt idx="2">
                        <c:v>966</c:v>
                      </c:pt>
                      <c:pt idx="3">
                        <c:v>183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123-4913-9C0C-B7B595138DE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[13]Green2!$F$4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[13]Green2!$F$5:$F$36</c15:sqref>
                        </c15:fullRef>
                        <c15:formulaRef>
                          <c15:sqref>([13]Green2!$F$5,[13]Green2!$F$13,[13]Green2!$F$21,[13]Green2!$F$29)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2085</c:v>
                      </c:pt>
                      <c:pt idx="1">
                        <c:v>204</c:v>
                      </c:pt>
                      <c:pt idx="2">
                        <c:v>1593</c:v>
                      </c:pt>
                      <c:pt idx="3">
                        <c:v>288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123-4913-9C0C-B7B595138DE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[13]Green2!$G$4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[13]Green2!$G$5:$G$36</c15:sqref>
                        </c15:fullRef>
                        <c15:formulaRef>
                          <c15:sqref>([13]Green2!$G$5,[13]Green2!$G$13,[13]Green2!$G$21,[13]Green2!$G$29)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3838</c:v>
                      </c:pt>
                      <c:pt idx="1">
                        <c:v>837</c:v>
                      </c:pt>
                      <c:pt idx="2">
                        <c:v>2168</c:v>
                      </c:pt>
                      <c:pt idx="3">
                        <c:v>833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123-4913-9C0C-B7B595138DE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[13]Green2!$K$4</c15:sqref>
                        </c15:formulaRef>
                      </c:ext>
                    </c:extLst>
                    <c:strCache>
                      <c:ptCount val="1"/>
                      <c:pt idx="0">
                        <c:v>Vare- innovasjon med positiv miljøeffekt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[13]Green2!$K$5:$K$36</c15:sqref>
                        </c15:fullRef>
                        <c15:formulaRef>
                          <c15:sqref>([13]Green2!$K$5,[13]Green2!$K$13,[13]Green2!$K$21,[13]Green2!$K$29)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26</c:v>
                      </c:pt>
                      <c:pt idx="1">
                        <c:v>41</c:v>
                      </c:pt>
                      <c:pt idx="2">
                        <c:v>22</c:v>
                      </c:pt>
                      <c:pt idx="3">
                        <c:v>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123-4913-9C0C-B7B595138DE8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[13]Green2!$L$4</c15:sqref>
                        </c15:formulaRef>
                      </c:ext>
                    </c:extLst>
                    <c:strCache>
                      <c:ptCount val="1"/>
                      <c:pt idx="0">
                        <c:v>Tjeneste- innovasjon med positiv miljøeffekt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[13]Green2!$L$5:$L$36</c15:sqref>
                        </c15:fullRef>
                        <c15:formulaRef>
                          <c15:sqref>([13]Green2!$L$5,[13]Green2!$L$13,[13]Green2!$L$21,[13]Green2!$L$29)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28</c:v>
                      </c:pt>
                      <c:pt idx="1">
                        <c:v>11</c:v>
                      </c:pt>
                      <c:pt idx="2">
                        <c:v>37</c:v>
                      </c:pt>
                      <c:pt idx="3">
                        <c:v>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123-4913-9C0C-B7B595138DE8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[13]Green2!$M$4</c15:sqref>
                        </c15:formulaRef>
                      </c:ext>
                    </c:extLst>
                    <c:strCache>
                      <c:ptCount val="1"/>
                      <c:pt idx="0">
                        <c:v>Forretnings- prosess- innovasjon med positiv miljøeffekt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[13]Green2!$A$5:$B$36</c15:sqref>
                        </c15:fullRef>
                        <c15:formulaRef>
                          <c15:sqref>([13]Green2!$A$5:$B$5,[13]Green2!$A$13:$B$13,[13]Green2!$A$21:$B$21,[13]Green2!$A$29:$B$29)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Totalt</c:v>
                        </c:pt>
                        <c:pt idx="1">
                          <c:v>Totalt</c:v>
                        </c:pt>
                        <c:pt idx="2">
                          <c:v>Totalt</c:v>
                        </c:pt>
                        <c:pt idx="3">
                          <c:v>Totalt</c:v>
                        </c:pt>
                      </c:lvl>
                      <c:lvl>
                        <c:pt idx="0">
                          <c:v>Næringslivet totalt</c:v>
                        </c:pt>
                        <c:pt idx="1">
                          <c:v>Industri</c:v>
                        </c:pt>
                        <c:pt idx="2">
                          <c:v>Tjenesteytende næringer</c:v>
                        </c:pt>
                        <c:pt idx="3">
                          <c:v>Andre næringer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[13]Green2!$M$5:$M$36</c15:sqref>
                        </c15:fullRef>
                        <c15:formulaRef>
                          <c15:sqref>([13]Green2!$M$5,[13]Green2!$M$13,[13]Green2!$M$21,[13]Green2!$M$29)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51</c:v>
                      </c:pt>
                      <c:pt idx="1">
                        <c:v>44</c:v>
                      </c:pt>
                      <c:pt idx="2">
                        <c:v>50</c:v>
                      </c:pt>
                      <c:pt idx="3">
                        <c:v>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123-4913-9C0C-B7B595138DE8}"/>
                  </c:ext>
                </c:extLst>
              </c15:ser>
            </c15:filteredBarSeries>
          </c:ext>
        </c:extLst>
      </c:barChart>
      <c:catAx>
        <c:axId val="348214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48226096"/>
        <c:crosses val="autoZero"/>
        <c:auto val="1"/>
        <c:lblAlgn val="ctr"/>
        <c:lblOffset val="100"/>
        <c:noMultiLvlLbl val="0"/>
      </c:catAx>
      <c:valAx>
        <c:axId val="34822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[13]Green2!$N$3</c:f>
              <c:strCache>
                <c:ptCount val="1"/>
                <c:pt idx="0">
                  <c:v>Prosent av alle foretak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4821486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5815579752697009"/>
          <c:y val="1.5686182583354823E-2"/>
          <c:w val="0.41718067882489135"/>
          <c:h val="0.82425475545545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7.1n'!$A$5</c:f>
              <c:strCache>
                <c:ptCount val="1"/>
                <c:pt idx="0">
                  <c:v>Innovasjon med positive miljøeffekter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multiLvlStrRef>
              <c:f>'Figur 7.1n'!$F$3:$Q$4</c:f>
              <c:multiLvlStrCache>
                <c:ptCount val="12"/>
                <c:lvl>
                  <c:pt idx="0">
                    <c:v>Redusert material-, råvare eller vannforbruk per produsert enhet</c:v>
                  </c:pt>
                  <c:pt idx="1">
                    <c:v>Redusert energi- forbruk eller reduksjon av samlede CO2-utslipp</c:v>
                  </c:pt>
                  <c:pt idx="2">
                    <c:v>Redusert støy- forurensing eller forurensning/ utslipp til jord, vann eller luft</c:v>
                  </c:pt>
                  <c:pt idx="3">
                    <c:v>Erstattet material- bruk med mindre forurensende eller skadelige alternativer</c:v>
                  </c:pt>
                  <c:pt idx="4">
                    <c:v>Erstattet bruk av fossil energi med fornybare energikilder</c:v>
                  </c:pt>
                  <c:pt idx="5">
                    <c:v>Resirkulering av avfall, vann eller materialer for egen bruk eller salg</c:v>
                  </c:pt>
                  <c:pt idx="6">
                    <c:v>Andre miljøfordeler innad i foretaket</c:v>
                  </c:pt>
                  <c:pt idx="7">
                    <c:v>Redusert energi- forbruk eller reduksjon av samlede CO2-utslipp</c:v>
                  </c:pt>
                  <c:pt idx="8">
                    <c:v>Redusert støy- forurensing eller forurensning/ utslipp til jord, vann eller luft</c:v>
                  </c:pt>
                  <c:pt idx="9">
                    <c:v>Tilrettelagt for resirkulering/ gjenbruk av foretakets produkter</c:v>
                  </c:pt>
                  <c:pt idx="10">
                    <c:v>Forlenget produkt- levetid gjennom mer holdbare eller varige produkter</c:v>
                  </c:pt>
                  <c:pt idx="11">
                    <c:v>Andre miljøfordeler for kunder eller sluttbrukere</c:v>
                  </c:pt>
                </c:lvl>
                <c:lvl>
                  <c:pt idx="0">
                    <c:v>Miljøeffekter for foretaket</c:v>
                  </c:pt>
                  <c:pt idx="7">
                    <c:v>Miljøeffekter for kunder eller brukere</c:v>
                  </c:pt>
                </c:lvl>
              </c:multiLvlStrCache>
            </c:multiLvlStrRef>
          </c:cat>
          <c:val>
            <c:numRef>
              <c:f>'Figur 7.1n'!$F$5:$Q$5</c:f>
              <c:numCache>
                <c:formatCode>General</c:formatCode>
                <c:ptCount val="12"/>
                <c:pt idx="0">
                  <c:v>16</c:v>
                </c:pt>
                <c:pt idx="1">
                  <c:v>18</c:v>
                </c:pt>
                <c:pt idx="2">
                  <c:v>11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12</c:v>
                </c:pt>
                <c:pt idx="9">
                  <c:v>15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6-46A2-B24D-74E4DCED3E17}"/>
            </c:ext>
          </c:extLst>
        </c:ser>
        <c:ser>
          <c:idx val="1"/>
          <c:order val="1"/>
          <c:tx>
            <c:strRef>
              <c:f>'Figur 7.1n'!$A$6</c:f>
              <c:strCache>
                <c:ptCount val="1"/>
                <c:pt idx="0">
                  <c:v>FoInnovasjon med betydelige positive miljøeffekter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multiLvlStrRef>
              <c:f>'Figur 7.1n'!$F$3:$Q$4</c:f>
              <c:multiLvlStrCache>
                <c:ptCount val="12"/>
                <c:lvl>
                  <c:pt idx="0">
                    <c:v>Redusert material-, råvare eller vannforbruk per produsert enhet</c:v>
                  </c:pt>
                  <c:pt idx="1">
                    <c:v>Redusert energi- forbruk eller reduksjon av samlede CO2-utslipp</c:v>
                  </c:pt>
                  <c:pt idx="2">
                    <c:v>Redusert støy- forurensing eller forurensning/ utslipp til jord, vann eller luft</c:v>
                  </c:pt>
                  <c:pt idx="3">
                    <c:v>Erstattet material- bruk med mindre forurensende eller skadelige alternativer</c:v>
                  </c:pt>
                  <c:pt idx="4">
                    <c:v>Erstattet bruk av fossil energi med fornybare energikilder</c:v>
                  </c:pt>
                  <c:pt idx="5">
                    <c:v>Resirkulering av avfall, vann eller materialer for egen bruk eller salg</c:v>
                  </c:pt>
                  <c:pt idx="6">
                    <c:v>Andre miljøfordeler innad i foretaket</c:v>
                  </c:pt>
                  <c:pt idx="7">
                    <c:v>Redusert energi- forbruk eller reduksjon av samlede CO2-utslipp</c:v>
                  </c:pt>
                  <c:pt idx="8">
                    <c:v>Redusert støy- forurensing eller forurensning/ utslipp til jord, vann eller luft</c:v>
                  </c:pt>
                  <c:pt idx="9">
                    <c:v>Tilrettelagt for resirkulering/ gjenbruk av foretakets produkter</c:v>
                  </c:pt>
                  <c:pt idx="10">
                    <c:v>Forlenget produkt- levetid gjennom mer holdbare eller varige produkter</c:v>
                  </c:pt>
                  <c:pt idx="11">
                    <c:v>Andre miljøfordeler for kunder eller sluttbrukere</c:v>
                  </c:pt>
                </c:lvl>
                <c:lvl>
                  <c:pt idx="0">
                    <c:v>Miljøeffekter for foretaket</c:v>
                  </c:pt>
                  <c:pt idx="7">
                    <c:v>Miljøeffekter for kunder eller brukere</c:v>
                  </c:pt>
                </c:lvl>
              </c:multiLvlStrCache>
            </c:multiLvlStrRef>
          </c:cat>
          <c:val>
            <c:numRef>
              <c:f>'Figur 7.1n'!$F$6:$Q$6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6-46A2-B24D-74E4DCED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863336"/>
        <c:axId val="828866616"/>
      </c:barChart>
      <c:catAx>
        <c:axId val="828863336"/>
        <c:scaling>
          <c:orientation val="maxMin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828866616"/>
        <c:crosses val="autoZero"/>
        <c:auto val="1"/>
        <c:lblAlgn val="ctr"/>
        <c:lblOffset val="100"/>
        <c:noMultiLvlLbl val="0"/>
      </c:catAx>
      <c:valAx>
        <c:axId val="828866616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alle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82886333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5726892941630455E-2"/>
          <c:y val="0.85289895875986854"/>
          <c:w val="0.49058939986242306"/>
          <c:h val="0.10813695472298683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9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8.5230609197523618E-3"/>
          <c:y val="1.5686274509803921E-2"/>
          <c:w val="0.98934617385030954"/>
          <c:h val="0.925901806391848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7.1o'!$A$5</c:f>
              <c:strCache>
                <c:ptCount val="1"/>
                <c:pt idx="0">
                  <c:v>Faktor svært viktig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strRef>
              <c:f>'Figur 7.1o'!$C$4:$K$4</c:f>
              <c:strCache>
                <c:ptCount val="9"/>
                <c:pt idx="0">
                  <c:v>Eksisterende miljølovgivning eller andre lover og reguleringer</c:v>
                </c:pt>
                <c:pt idx="1">
                  <c:v>Eksisterende miljøavgifter eller andre skatter og avgifter</c:v>
                </c:pt>
                <c:pt idx="2">
                  <c:v>Forventninger om fremtidige miljøavgifter eller andre skatter og avgifter</c:v>
                </c:pt>
                <c:pt idx="3">
                  <c:v>Offentlige tilskudd, subsidier eller andre offentlige økonomiske insentiver</c:v>
                </c:pt>
                <c:pt idx="4">
                  <c:v>Eksisterende eller forventet etterspørsel for innovasjoner med miljøfordeler</c:v>
                </c:pt>
                <c:pt idx="5">
                  <c:v>Forbedre eller bygge foretakets omdømme</c:v>
                </c:pt>
                <c:pt idx="6">
                  <c:v>Bransjestandarder for miljømessig god praksis eller andre frivillige tiltak</c:v>
                </c:pt>
                <c:pt idx="7">
                  <c:v>Høye kostnader for materialer, råvarer vann eller energi</c:v>
                </c:pt>
                <c:pt idx="8">
                  <c:v>Tilfredsstille leverandørkrav for å delta i offentlige anskaffelsesprosesser</c:v>
                </c:pt>
              </c:strCache>
            </c:strRef>
          </c:cat>
          <c:val>
            <c:numRef>
              <c:f>'Figur 7.1o'!$C$5:$K$5</c:f>
              <c:numCache>
                <c:formatCode>General</c:formatCode>
                <c:ptCount val="9"/>
                <c:pt idx="0">
                  <c:v>17</c:v>
                </c:pt>
                <c:pt idx="1">
                  <c:v>8</c:v>
                </c:pt>
                <c:pt idx="2">
                  <c:v>10</c:v>
                </c:pt>
                <c:pt idx="3">
                  <c:v>9</c:v>
                </c:pt>
                <c:pt idx="4">
                  <c:v>26</c:v>
                </c:pt>
                <c:pt idx="5">
                  <c:v>30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B-46C6-A7D0-661E53C897D5}"/>
            </c:ext>
          </c:extLst>
        </c:ser>
        <c:ser>
          <c:idx val="1"/>
          <c:order val="1"/>
          <c:tx>
            <c:strRef>
              <c:f>'Figur 7.1o'!$A$6</c:f>
              <c:strCache>
                <c:ptCount val="1"/>
                <c:pt idx="0">
                  <c:v>Faktor nokså viktig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strRef>
              <c:f>'Figur 7.1o'!$C$4:$K$4</c:f>
              <c:strCache>
                <c:ptCount val="9"/>
                <c:pt idx="0">
                  <c:v>Eksisterende miljølovgivning eller andre lover og reguleringer</c:v>
                </c:pt>
                <c:pt idx="1">
                  <c:v>Eksisterende miljøavgifter eller andre skatter og avgifter</c:v>
                </c:pt>
                <c:pt idx="2">
                  <c:v>Forventninger om fremtidige miljøavgifter eller andre skatter og avgifter</c:v>
                </c:pt>
                <c:pt idx="3">
                  <c:v>Offentlige tilskudd, subsidier eller andre offentlige økonomiske insentiver</c:v>
                </c:pt>
                <c:pt idx="4">
                  <c:v>Eksisterende eller forventet etterspørsel for innovasjoner med miljøfordeler</c:v>
                </c:pt>
                <c:pt idx="5">
                  <c:v>Forbedre eller bygge foretakets omdømme</c:v>
                </c:pt>
                <c:pt idx="6">
                  <c:v>Bransjestandarder for miljømessig god praksis eller andre frivillige tiltak</c:v>
                </c:pt>
                <c:pt idx="7">
                  <c:v>Høye kostnader for materialer, råvarer vann eller energi</c:v>
                </c:pt>
                <c:pt idx="8">
                  <c:v>Tilfredsstille leverandørkrav for å delta i offentlige anskaffelsesprosesser</c:v>
                </c:pt>
              </c:strCache>
            </c:strRef>
          </c:cat>
          <c:val>
            <c:numRef>
              <c:f>'Figur 7.1o'!$C$6:$K$6</c:f>
              <c:numCache>
                <c:formatCode>General</c:formatCode>
                <c:ptCount val="9"/>
                <c:pt idx="0">
                  <c:v>35</c:v>
                </c:pt>
                <c:pt idx="1">
                  <c:v>31</c:v>
                </c:pt>
                <c:pt idx="2">
                  <c:v>31</c:v>
                </c:pt>
                <c:pt idx="3">
                  <c:v>24</c:v>
                </c:pt>
                <c:pt idx="4">
                  <c:v>40</c:v>
                </c:pt>
                <c:pt idx="5">
                  <c:v>45</c:v>
                </c:pt>
                <c:pt idx="6">
                  <c:v>44</c:v>
                </c:pt>
                <c:pt idx="7">
                  <c:v>32</c:v>
                </c:pt>
                <c:pt idx="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B-46C6-A7D0-661E53C89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884912"/>
        <c:axId val="750886552"/>
      </c:barChart>
      <c:catAx>
        <c:axId val="750884912"/>
        <c:scaling>
          <c:orientation val="maxMin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50886552"/>
        <c:crosses val="autoZero"/>
        <c:auto val="1"/>
        <c:lblAlgn val="ctr"/>
        <c:lblOffset val="100"/>
        <c:noMultiLvlLbl val="0"/>
      </c:catAx>
      <c:valAx>
        <c:axId val="750886552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 med grønn innovasjon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50884912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24346089961918"/>
          <c:y val="0.2937950498123218"/>
          <c:w val="0.18184118249081421"/>
          <c:h val="0.13418284815106216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9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816993464047E-2"/>
          <c:y val="8.2314814814814813E-2"/>
          <c:w val="0.89059738562091506"/>
          <c:h val="0.704700103092563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7.1b'!$C$4</c:f>
              <c:strCache>
                <c:ptCount val="1"/>
                <c:pt idx="0">
                  <c:v>Eget forsknings- og utviklingsarbeid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 7.1b'!$A$5:$A$8</c:f>
              <c:numCache>
                <c:formatCode>General</c:formatCode>
                <c:ptCount val="4"/>
                <c:pt idx="0">
                  <c:v>2014</c:v>
                </c:pt>
                <c:pt idx="1">
                  <c:v>2016</c:v>
                </c:pt>
                <c:pt idx="2">
                  <c:v>2018</c:v>
                </c:pt>
                <c:pt idx="3">
                  <c:v>2020</c:v>
                </c:pt>
              </c:numCache>
            </c:numRef>
          </c:cat>
          <c:val>
            <c:numRef>
              <c:f>'Figur 7.1b'!$C$5:$C$8</c:f>
              <c:numCache>
                <c:formatCode>#\ ###\ ###\ ###</c:formatCode>
                <c:ptCount val="4"/>
                <c:pt idx="0">
                  <c:v>26168.413</c:v>
                </c:pt>
                <c:pt idx="1">
                  <c:v>29474.579000000002</c:v>
                </c:pt>
                <c:pt idx="2" formatCode="#,##0">
                  <c:v>31530.324000000001</c:v>
                </c:pt>
                <c:pt idx="3" formatCode="#,##0">
                  <c:v>34019.760999999999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C31-4BB8-8E65-71513052AC93}"/>
            </c:ext>
          </c:extLst>
        </c:ser>
        <c:ser>
          <c:idx val="1"/>
          <c:order val="1"/>
          <c:tx>
            <c:strRef>
              <c:f>'Figur 7.1b'!$D$4</c:f>
              <c:strCache>
                <c:ptCount val="1"/>
                <c:pt idx="0">
                  <c:v>Kjøp av FoU-tjenester fra andre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 7.1b'!$A$5:$A$8</c:f>
              <c:numCache>
                <c:formatCode>General</c:formatCode>
                <c:ptCount val="4"/>
                <c:pt idx="0">
                  <c:v>2014</c:v>
                </c:pt>
                <c:pt idx="1">
                  <c:v>2016</c:v>
                </c:pt>
                <c:pt idx="2">
                  <c:v>2018</c:v>
                </c:pt>
                <c:pt idx="3">
                  <c:v>2020</c:v>
                </c:pt>
              </c:numCache>
            </c:numRef>
          </c:cat>
          <c:val>
            <c:numRef>
              <c:f>'Figur 7.1b'!$D$5:$D$8</c:f>
              <c:numCache>
                <c:formatCode>#\ ###\ ###\ ###</c:formatCode>
                <c:ptCount val="4"/>
                <c:pt idx="0">
                  <c:v>7587.1859999999997</c:v>
                </c:pt>
                <c:pt idx="1">
                  <c:v>8054.165</c:v>
                </c:pt>
                <c:pt idx="2" formatCode="#,##0">
                  <c:v>9742.6790000000001</c:v>
                </c:pt>
                <c:pt idx="3" formatCode="#,##0">
                  <c:v>10501.304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1-4BB8-8E65-71513052AC93}"/>
            </c:ext>
          </c:extLst>
        </c:ser>
        <c:ser>
          <c:idx val="2"/>
          <c:order val="2"/>
          <c:tx>
            <c:strRef>
              <c:f>'Figur 7.1b'!$E$4</c:f>
              <c:strCache>
                <c:ptCount val="1"/>
                <c:pt idx="0">
                  <c:v>Alle øvrige innovasjonskostnader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'Figur 7.1b'!$A$5:$A$8</c:f>
              <c:numCache>
                <c:formatCode>General</c:formatCode>
                <c:ptCount val="4"/>
                <c:pt idx="0">
                  <c:v>2014</c:v>
                </c:pt>
                <c:pt idx="1">
                  <c:v>2016</c:v>
                </c:pt>
                <c:pt idx="2">
                  <c:v>2018</c:v>
                </c:pt>
                <c:pt idx="3">
                  <c:v>2020</c:v>
                </c:pt>
              </c:numCache>
            </c:numRef>
          </c:cat>
          <c:val>
            <c:numRef>
              <c:f>'Figur 7.1b'!$E$5:$E$8</c:f>
              <c:numCache>
                <c:formatCode>#\ ###\ ###\ ###</c:formatCode>
                <c:ptCount val="4"/>
                <c:pt idx="0">
                  <c:v>25970.402999999998</c:v>
                </c:pt>
                <c:pt idx="1">
                  <c:v>27296.629000000001</c:v>
                </c:pt>
                <c:pt idx="2" formatCode="#,##0">
                  <c:v>31461.66</c:v>
                </c:pt>
                <c:pt idx="3" formatCode="#,##0">
                  <c:v>29771.504000000004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1-4BB8-8E65-71513052A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5492704"/>
        <c:axId val="715493536"/>
        <c:extLst/>
      </c:barChart>
      <c:catAx>
        <c:axId val="7154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15493536"/>
        <c:crosses val="autoZero"/>
        <c:auto val="1"/>
        <c:lblAlgn val="ctr"/>
        <c:lblOffset val="100"/>
        <c:noMultiLvlLbl val="0"/>
      </c:catAx>
      <c:valAx>
        <c:axId val="71549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Mill. kr</a:t>
                </a:r>
              </a:p>
            </c:rich>
          </c:tx>
          <c:layout>
            <c:manualLayout>
              <c:xMode val="edge"/>
              <c:yMode val="edge"/>
              <c:x val="0"/>
              <c:y val="2.795061728395070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#\ ###\ ###\ 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1549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 7.1c'!$A$5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7.1c'!$B$4:$F$4</c:f>
              <c:strCache>
                <c:ptCount val="5"/>
                <c:pt idx="0">
                  <c:v>Kun ny for foretaket</c:v>
                </c:pt>
                <c:pt idx="1">
                  <c:v>Ny for foretakets marked</c:v>
                </c:pt>
                <c:pt idx="2">
                  <c:v>Ny for et norsk marked</c:v>
                </c:pt>
                <c:pt idx="3">
                  <c:v>Ny for et europeisk marked</c:v>
                </c:pt>
                <c:pt idx="4">
                  <c:v>Ny for et verdensmarked for øvrig</c:v>
                </c:pt>
              </c:strCache>
            </c:strRef>
          </c:cat>
          <c:val>
            <c:numRef>
              <c:f>'Figur 7.1c'!$B$5:$F$5</c:f>
              <c:numCache>
                <c:formatCode>General</c:formatCode>
                <c:ptCount val="5"/>
                <c:pt idx="0">
                  <c:v>26</c:v>
                </c:pt>
                <c:pt idx="1">
                  <c:v>22</c:v>
                </c:pt>
                <c:pt idx="2">
                  <c:v>20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8-4849-8F7B-8774A24D00EC}"/>
            </c:ext>
          </c:extLst>
        </c:ser>
        <c:ser>
          <c:idx val="1"/>
          <c:order val="1"/>
          <c:tx>
            <c:strRef>
              <c:f>'Figur 7.1c'!$A$6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7.1c'!$B$4:$F$4</c:f>
              <c:strCache>
                <c:ptCount val="5"/>
                <c:pt idx="0">
                  <c:v>Kun ny for foretaket</c:v>
                </c:pt>
                <c:pt idx="1">
                  <c:v>Ny for foretakets marked</c:v>
                </c:pt>
                <c:pt idx="2">
                  <c:v>Ny for et norsk marked</c:v>
                </c:pt>
                <c:pt idx="3">
                  <c:v>Ny for et europeisk marked</c:v>
                </c:pt>
                <c:pt idx="4">
                  <c:v>Ny for et verdensmarked for øvrig</c:v>
                </c:pt>
              </c:strCache>
            </c:strRef>
          </c:cat>
          <c:val>
            <c:numRef>
              <c:f>'Figur 7.1c'!$B$6:$F$6</c:f>
              <c:numCache>
                <c:formatCode>General</c:formatCode>
                <c:ptCount val="5"/>
                <c:pt idx="0">
                  <c:v>26</c:v>
                </c:pt>
                <c:pt idx="1">
                  <c:v>19</c:v>
                </c:pt>
                <c:pt idx="2">
                  <c:v>18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8-4849-8F7B-8774A24D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2303040"/>
        <c:axId val="322321760"/>
      </c:barChart>
      <c:catAx>
        <c:axId val="3223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21760"/>
        <c:crosses val="autoZero"/>
        <c:auto val="1"/>
        <c:lblAlgn val="ctr"/>
        <c:lblOffset val="100"/>
        <c:noMultiLvlLbl val="0"/>
      </c:catAx>
      <c:valAx>
        <c:axId val="32232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alle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39215686274509E-2"/>
          <c:y val="0.19796450617283951"/>
          <c:w val="0.93125800653594759"/>
          <c:h val="0.5491404320987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7.1d'!$B$4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7.1d'!$C$3:$G$3</c:f>
              <c:strCache>
                <c:ptCount val="5"/>
                <c:pt idx="0">
                  <c:v>Samarbeid om FoU og/eller innovasjon</c:v>
                </c:pt>
                <c:pt idx="1">
                  <c:v>Samarbeid om både FoU og innovasjon</c:v>
                </c:pt>
                <c:pt idx="2">
                  <c:v>Samarbeid om FoU</c:v>
                </c:pt>
                <c:pt idx="3">
                  <c:v>Samarbeid om innovasjon (utenom FoU)</c:v>
                </c:pt>
                <c:pt idx="4">
                  <c:v>Samarbeid om andre forretningsaktiviteter</c:v>
                </c:pt>
              </c:strCache>
            </c:strRef>
          </c:cat>
          <c:val>
            <c:numRef>
              <c:f>'Figur 7.1d'!$C$4:$G$4</c:f>
              <c:numCache>
                <c:formatCode>General</c:formatCode>
                <c:ptCount val="5"/>
                <c:pt idx="0">
                  <c:v>39</c:v>
                </c:pt>
                <c:pt idx="1">
                  <c:v>12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6-4ECC-9F0A-5B9A18C1D731}"/>
            </c:ext>
          </c:extLst>
        </c:ser>
        <c:ser>
          <c:idx val="1"/>
          <c:order val="1"/>
          <c:tx>
            <c:strRef>
              <c:f>'Figur 7.1d'!$B$5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7.1d'!$C$3:$G$3</c:f>
              <c:strCache>
                <c:ptCount val="5"/>
                <c:pt idx="0">
                  <c:v>Samarbeid om FoU og/eller innovasjon</c:v>
                </c:pt>
                <c:pt idx="1">
                  <c:v>Samarbeid om både FoU og innovasjon</c:v>
                </c:pt>
                <c:pt idx="2">
                  <c:v>Samarbeid om FoU</c:v>
                </c:pt>
                <c:pt idx="3">
                  <c:v>Samarbeid om innovasjon (utenom FoU)</c:v>
                </c:pt>
                <c:pt idx="4">
                  <c:v>Samarbeid om andre forretningsaktiviteter</c:v>
                </c:pt>
              </c:strCache>
            </c:strRef>
          </c:cat>
          <c:val>
            <c:numRef>
              <c:f>'Figur 7.1d'!$C$5:$G$5</c:f>
              <c:numCache>
                <c:formatCode>General</c:formatCode>
                <c:ptCount val="5"/>
                <c:pt idx="0">
                  <c:v>44</c:v>
                </c:pt>
                <c:pt idx="1">
                  <c:v>14</c:v>
                </c:pt>
                <c:pt idx="2">
                  <c:v>26</c:v>
                </c:pt>
                <c:pt idx="3">
                  <c:v>32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6-4ECC-9F0A-5B9A18C1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331744"/>
        <c:axId val="322329664"/>
      </c:barChart>
      <c:catAx>
        <c:axId val="3223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29664"/>
        <c:crosses val="autoZero"/>
        <c:auto val="1"/>
        <c:lblAlgn val="ctr"/>
        <c:lblOffset val="100"/>
        <c:noMultiLvlLbl val="0"/>
      </c:catAx>
      <c:valAx>
        <c:axId val="32232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 med innovasjonsaktivitet</a:t>
                </a:r>
              </a:p>
            </c:rich>
          </c:tx>
          <c:layout>
            <c:manualLayout>
              <c:xMode val="edge"/>
              <c:yMode val="edge"/>
              <c:x val="0"/>
              <c:y val="1.953922426363378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3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 7.1e'!$A$4</c:f>
              <c:strCache>
                <c:ptCount val="1"/>
                <c:pt idx="0">
                  <c:v>Samarbeidspartnere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7.1e'!$B$3:$K$3</c:f>
              <c:strCache>
                <c:ptCount val="10"/>
                <c:pt idx="0">
                  <c:v>Andre foretak i samme konsern</c:v>
                </c:pt>
                <c:pt idx="1">
                  <c:v>Konsulenter, kommersielle laboratorier /FoU-foretak</c:v>
                </c:pt>
                <c:pt idx="2">
                  <c:v>Leverandører av utstyr, materiell, komponenter eller programvare</c:v>
                </c:pt>
                <c:pt idx="3">
                  <c:v>Klienter eller kunder i privat sektor</c:v>
                </c:pt>
                <c:pt idx="4">
                  <c:v>Konkurrenter eller andre foretak i din bransje</c:v>
                </c:pt>
                <c:pt idx="5">
                  <c:v>Andre foretak</c:v>
                </c:pt>
                <c:pt idx="6">
                  <c:v>Universiteter eller høyskoler</c:v>
                </c:pt>
                <c:pt idx="7">
                  <c:v>Offentlige eller private forskningsinstitutter</c:v>
                </c:pt>
                <c:pt idx="8">
                  <c:v>Klienter eller kunder i offentlig sektor</c:v>
                </c:pt>
                <c:pt idx="9">
                  <c:v>Ideelle organisasjoner</c:v>
                </c:pt>
              </c:strCache>
            </c:strRef>
          </c:cat>
          <c:val>
            <c:numRef>
              <c:f>'Figur 7.1e'!$B$4:$K$4</c:f>
              <c:numCache>
                <c:formatCode>General</c:formatCode>
                <c:ptCount val="10"/>
                <c:pt idx="0">
                  <c:v>32</c:v>
                </c:pt>
                <c:pt idx="1">
                  <c:v>39</c:v>
                </c:pt>
                <c:pt idx="2">
                  <c:v>44</c:v>
                </c:pt>
                <c:pt idx="3">
                  <c:v>29</c:v>
                </c:pt>
                <c:pt idx="4">
                  <c:v>11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7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B-4748-AD78-E27D5CE931A8}"/>
            </c:ext>
          </c:extLst>
        </c:ser>
        <c:ser>
          <c:idx val="1"/>
          <c:order val="1"/>
          <c:tx>
            <c:strRef>
              <c:f>'Figur 7.1e'!$A$5</c:f>
              <c:strCache>
                <c:ptCount val="1"/>
                <c:pt idx="0">
                  <c:v>Viktigste Partner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7.1e'!$B$3:$K$3</c:f>
              <c:strCache>
                <c:ptCount val="10"/>
                <c:pt idx="0">
                  <c:v>Andre foretak i samme konsern</c:v>
                </c:pt>
                <c:pt idx="1">
                  <c:v>Konsulenter, kommersielle laboratorier /FoU-foretak</c:v>
                </c:pt>
                <c:pt idx="2">
                  <c:v>Leverandører av utstyr, materiell, komponenter eller programvare</c:v>
                </c:pt>
                <c:pt idx="3">
                  <c:v>Klienter eller kunder i privat sektor</c:v>
                </c:pt>
                <c:pt idx="4">
                  <c:v>Konkurrenter eller andre foretak i din bransje</c:v>
                </c:pt>
                <c:pt idx="5">
                  <c:v>Andre foretak</c:v>
                </c:pt>
                <c:pt idx="6">
                  <c:v>Universiteter eller høyskoler</c:v>
                </c:pt>
                <c:pt idx="7">
                  <c:v>Offentlige eller private forskningsinstitutter</c:v>
                </c:pt>
                <c:pt idx="8">
                  <c:v>Klienter eller kunder i offentlig sektor</c:v>
                </c:pt>
                <c:pt idx="9">
                  <c:v>Ideelle organisasjoner</c:v>
                </c:pt>
              </c:strCache>
            </c:strRef>
          </c:cat>
          <c:val>
            <c:numRef>
              <c:f>'Figur 7.1e'!$B$5:$K$5</c:f>
              <c:numCache>
                <c:formatCode>General</c:formatCode>
                <c:ptCount val="10"/>
                <c:pt idx="0">
                  <c:v>19</c:v>
                </c:pt>
                <c:pt idx="1">
                  <c:v>17</c:v>
                </c:pt>
                <c:pt idx="2">
                  <c:v>23</c:v>
                </c:pt>
                <c:pt idx="3">
                  <c:v>14</c:v>
                </c:pt>
                <c:pt idx="4">
                  <c:v>5</c:v>
                </c:pt>
                <c:pt idx="5">
                  <c:v>11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B-4748-AD78-E27D5CE93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2338816"/>
        <c:axId val="322343808"/>
      </c:barChart>
      <c:catAx>
        <c:axId val="322338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43808"/>
        <c:crosses val="autoZero"/>
        <c:auto val="1"/>
        <c:lblAlgn val="ctr"/>
        <c:lblOffset val="100"/>
        <c:noMultiLvlLbl val="0"/>
      </c:catAx>
      <c:valAx>
        <c:axId val="3223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 med FoU- eller innovasjonsarbeid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3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 7.1f'!$A$4</c:f>
              <c:strCache>
                <c:ptCount val="1"/>
                <c:pt idx="0">
                  <c:v>Introduserte innovasjon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7.1f'!$B$3:$G$3</c:f>
              <c:strCache>
                <c:ptCount val="6"/>
                <c:pt idx="0">
                  <c:v>Produkt- eller forretningsprosessinnovasjon</c:v>
                </c:pt>
                <c:pt idx="1">
                  <c:v>Produktinnovasjon</c:v>
                </c:pt>
                <c:pt idx="2">
                  <c:v>Produktinnovasjon (varer)</c:v>
                </c:pt>
                <c:pt idx="3">
                  <c:v>Produktinnovasjon (tjenester)</c:v>
                </c:pt>
                <c:pt idx="4">
                  <c:v>Forretningsprosessinnovasjon</c:v>
                </c:pt>
                <c:pt idx="5">
                  <c:v>Aktivitet avbrutt, utsatt eller fullført, uten at innovasjon er introdusert</c:v>
                </c:pt>
              </c:strCache>
            </c:strRef>
          </c:cat>
          <c:val>
            <c:numRef>
              <c:f>'Figur 7.1f'!$B$4:$G$4</c:f>
              <c:numCache>
                <c:formatCode>General</c:formatCode>
                <c:ptCount val="6"/>
                <c:pt idx="0">
                  <c:v>58</c:v>
                </c:pt>
                <c:pt idx="1">
                  <c:v>38</c:v>
                </c:pt>
                <c:pt idx="2">
                  <c:v>28</c:v>
                </c:pt>
                <c:pt idx="3">
                  <c:v>25</c:v>
                </c:pt>
                <c:pt idx="4">
                  <c:v>48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D-4E62-950C-3063220CDFCA}"/>
            </c:ext>
          </c:extLst>
        </c:ser>
        <c:ser>
          <c:idx val="1"/>
          <c:order val="1"/>
          <c:tx>
            <c:strRef>
              <c:f>'Figur 7.1f'!$A$5</c:f>
              <c:strCache>
                <c:ptCount val="1"/>
                <c:pt idx="0">
                  <c:v>Som en direkte følge av covid-19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7.1f'!$B$3:$G$3</c:f>
              <c:strCache>
                <c:ptCount val="6"/>
                <c:pt idx="0">
                  <c:v>Produkt- eller forretningsprosessinnovasjon</c:v>
                </c:pt>
                <c:pt idx="1">
                  <c:v>Produktinnovasjon</c:v>
                </c:pt>
                <c:pt idx="2">
                  <c:v>Produktinnovasjon (varer)</c:v>
                </c:pt>
                <c:pt idx="3">
                  <c:v>Produktinnovasjon (tjenester)</c:v>
                </c:pt>
                <c:pt idx="4">
                  <c:v>Forretningsprosessinnovasjon</c:v>
                </c:pt>
                <c:pt idx="5">
                  <c:v>Aktivitet avbrutt, utsatt eller fullført, uten at innovasjon er introdusert</c:v>
                </c:pt>
              </c:strCache>
            </c:strRef>
          </c:cat>
          <c:val>
            <c:numRef>
              <c:f>'Figur 7.1f'!$B$5:$G$5</c:f>
              <c:numCache>
                <c:formatCode>General</c:formatCode>
                <c:ptCount val="6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6</c:v>
                </c:pt>
                <c:pt idx="4">
                  <c:v>14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D-4E62-950C-3063220CDFCA}"/>
            </c:ext>
          </c:extLst>
        </c:ser>
        <c:ser>
          <c:idx val="2"/>
          <c:order val="2"/>
          <c:tx>
            <c:strRef>
              <c:f>'Figur 7.1f'!$A$6</c:f>
              <c:strCache>
                <c:ptCount val="1"/>
                <c:pt idx="0">
                  <c:v>Videreføres i foretaket i en normal situasjon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 7.1f'!$B$3:$G$3</c:f>
              <c:strCache>
                <c:ptCount val="6"/>
                <c:pt idx="0">
                  <c:v>Produkt- eller forretningsprosessinnovasjon</c:v>
                </c:pt>
                <c:pt idx="1">
                  <c:v>Produktinnovasjon</c:v>
                </c:pt>
                <c:pt idx="2">
                  <c:v>Produktinnovasjon (varer)</c:v>
                </c:pt>
                <c:pt idx="3">
                  <c:v>Produktinnovasjon (tjenester)</c:v>
                </c:pt>
                <c:pt idx="4">
                  <c:v>Forretningsprosessinnovasjon</c:v>
                </c:pt>
                <c:pt idx="5">
                  <c:v>Aktivitet avbrutt, utsatt eller fullført, uten at innovasjon er introdusert</c:v>
                </c:pt>
              </c:strCache>
            </c:strRef>
          </c:cat>
          <c:val>
            <c:numRef>
              <c:f>'Figur 7.1f'!$B$6:$G$6</c:f>
              <c:numCache>
                <c:formatCode>General</c:formatCode>
                <c:ptCount val="6"/>
                <c:pt idx="0">
                  <c:v>16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D-4E62-950C-3063220CD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2316352"/>
        <c:axId val="322316768"/>
      </c:barChart>
      <c:catAx>
        <c:axId val="322316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16768"/>
        <c:crosses val="autoZero"/>
        <c:auto val="1"/>
        <c:lblAlgn val="ctr"/>
        <c:lblOffset val="100"/>
        <c:noMultiLvlLbl val="0"/>
      </c:catAx>
      <c:valAx>
        <c:axId val="32231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alle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32231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604382329748505"/>
          <c:y val="4.3137372147915028E-2"/>
          <c:w val="0.39929265305437645"/>
          <c:h val="0.833447678992918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7.1g'!$A$5</c:f>
              <c:strCache>
                <c:ptCount val="1"/>
                <c:pt idx="0">
                  <c:v>2016–2018</c:v>
                </c:pt>
              </c:strCache>
            </c:strRef>
          </c:tx>
          <c:spPr>
            <a:solidFill>
              <a:schemeClr val="accent1"/>
            </a:solidFill>
            <a:ln w="22225">
              <a:noFill/>
            </a:ln>
            <a:effectLst/>
          </c:spPr>
          <c:invertIfNegative val="0"/>
          <c:cat>
            <c:multiLvlStrRef>
              <c:f>'Figur 7.1g'!$B$3:$J$4</c:f>
              <c:multiLvlStrCache>
                <c:ptCount val="9"/>
                <c:lvl>
                  <c:pt idx="0">
                    <c:v>Mottok støtte fra lokale myndigheter eller myndighetsdrevne insitusjoner</c:v>
                  </c:pt>
                  <c:pt idx="1">
                    <c:v>Mottok støtte fra nasjonale myndigheter eller myndighetsdrevne insitusjoner</c:v>
                  </c:pt>
                  <c:pt idx="2">
                    <c:v>Mottok støtte fra EU-myndigheter eller myndighetsdrevne insitusjoner</c:v>
                  </c:pt>
                  <c:pt idx="3">
                    <c:v>Mottok støtte fra lokale myndigheter eller myndighetsdrevne insitusjoner</c:v>
                  </c:pt>
                  <c:pt idx="4">
                    <c:v>Brukte støtte fra lokale myndigheter eller myndighetsdrevne insitusjoner på innovasjonsaktivitet</c:v>
                  </c:pt>
                  <c:pt idx="5">
                    <c:v>Mottok støtte fra nasjonale myndigheter eller myndighetsdrevne insitusjoner</c:v>
                  </c:pt>
                  <c:pt idx="6">
                    <c:v>Brukte støtte fra nasjonale myndigheter eller myndighetsdrevne insitusjoner på innovasjonsaktivitet</c:v>
                  </c:pt>
                  <c:pt idx="7">
                    <c:v>Mottok støtte fra EU-myndigheter eller myndighetsdrevne insitusjoner</c:v>
                  </c:pt>
                  <c:pt idx="8">
                    <c:v>Brukte støtte fra EU-myndigheter eller myndighetsdrevne insitusjoner på innovasjonsaktivitet</c:v>
                  </c:pt>
                </c:lvl>
                <c:lvl>
                  <c:pt idx="0">
                    <c:v>Uten innovasjonsaktivitet</c:v>
                  </c:pt>
                  <c:pt idx="3">
                    <c:v>Med innovasjonsaktivitet</c:v>
                  </c:pt>
                </c:lvl>
              </c:multiLvlStrCache>
            </c:multiLvlStrRef>
          </c:cat>
          <c:val>
            <c:numRef>
              <c:f>'Figur 7.1g'!$B$5:$J$5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7-4AA5-81A8-8641216A46FB}"/>
            </c:ext>
          </c:extLst>
        </c:ser>
        <c:ser>
          <c:idx val="1"/>
          <c:order val="1"/>
          <c:tx>
            <c:strRef>
              <c:f>'Figur 7.1g'!$A$6</c:f>
              <c:strCache>
                <c:ptCount val="1"/>
                <c:pt idx="0">
                  <c:v>2018–2020</c:v>
                </c:pt>
              </c:strCache>
            </c:strRef>
          </c:tx>
          <c:spPr>
            <a:solidFill>
              <a:schemeClr val="accent2"/>
            </a:solidFill>
            <a:ln w="22225">
              <a:noFill/>
            </a:ln>
            <a:effectLst/>
          </c:spPr>
          <c:invertIfNegative val="0"/>
          <c:cat>
            <c:multiLvlStrRef>
              <c:f>'Figur 7.1g'!$B$3:$J$4</c:f>
              <c:multiLvlStrCache>
                <c:ptCount val="9"/>
                <c:lvl>
                  <c:pt idx="0">
                    <c:v>Mottok støtte fra lokale myndigheter eller myndighetsdrevne insitusjoner</c:v>
                  </c:pt>
                  <c:pt idx="1">
                    <c:v>Mottok støtte fra nasjonale myndigheter eller myndighetsdrevne insitusjoner</c:v>
                  </c:pt>
                  <c:pt idx="2">
                    <c:v>Mottok støtte fra EU-myndigheter eller myndighetsdrevne insitusjoner</c:v>
                  </c:pt>
                  <c:pt idx="3">
                    <c:v>Mottok støtte fra lokale myndigheter eller myndighetsdrevne insitusjoner</c:v>
                  </c:pt>
                  <c:pt idx="4">
                    <c:v>Brukte støtte fra lokale myndigheter eller myndighetsdrevne insitusjoner på innovasjonsaktivitet</c:v>
                  </c:pt>
                  <c:pt idx="5">
                    <c:v>Mottok støtte fra nasjonale myndigheter eller myndighetsdrevne insitusjoner</c:v>
                  </c:pt>
                  <c:pt idx="6">
                    <c:v>Brukte støtte fra nasjonale myndigheter eller myndighetsdrevne insitusjoner på innovasjonsaktivitet</c:v>
                  </c:pt>
                  <c:pt idx="7">
                    <c:v>Mottok støtte fra EU-myndigheter eller myndighetsdrevne insitusjoner</c:v>
                  </c:pt>
                  <c:pt idx="8">
                    <c:v>Brukte støtte fra EU-myndigheter eller myndighetsdrevne insitusjoner på innovasjonsaktivitet</c:v>
                  </c:pt>
                </c:lvl>
                <c:lvl>
                  <c:pt idx="0">
                    <c:v>Uten innovasjonsaktivitet</c:v>
                  </c:pt>
                  <c:pt idx="3">
                    <c:v>Med innovasjonsaktivitet</c:v>
                  </c:pt>
                </c:lvl>
              </c:multiLvlStrCache>
            </c:multiLvlStrRef>
          </c:cat>
          <c:val>
            <c:numRef>
              <c:f>'Figur 7.1g'!$B$6:$J$6</c:f>
              <c:numCache>
                <c:formatCode>General</c:formatCode>
                <c:ptCount val="9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21</c:v>
                </c:pt>
                <c:pt idx="4">
                  <c:v>16</c:v>
                </c:pt>
                <c:pt idx="5">
                  <c:v>22</c:v>
                </c:pt>
                <c:pt idx="6">
                  <c:v>16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7-4AA5-81A8-8641216A4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9967696"/>
        <c:axId val="659968024"/>
      </c:barChart>
      <c:catAx>
        <c:axId val="659967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59968024"/>
        <c:crosses val="autoZero"/>
        <c:auto val="1"/>
        <c:lblAlgn val="ctr"/>
        <c:lblOffset val="100"/>
        <c:noMultiLvlLbl val="0"/>
      </c:catAx>
      <c:valAx>
        <c:axId val="659968024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5996769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121781045751634"/>
          <c:y val="0.92351851851851863"/>
          <c:w val="0.34242969561095982"/>
          <c:h val="7.5065062815151407E-2"/>
        </c:manualLayout>
      </c:layout>
      <c:overlay val="1"/>
      <c:spPr>
        <a:solidFill>
          <a:srgbClr val="FFFFFF"/>
        </a:solidFill>
        <a:ln w="1270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000">
          <a:solidFill>
            <a:sysClr val="windowText" lastClr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2412697347448955"/>
          <c:y val="3.0197994365905433E-2"/>
          <c:w val="0.45120950287737194"/>
          <c:h val="0.920519658847199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7.1h'!$A$4</c:f>
              <c:strCache>
                <c:ptCount val="1"/>
                <c:pt idx="0">
                  <c:v>Foretak med innovasjonsaktivitet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multiLvlStrRef>
              <c:f>'Figur 7.1h'!$C$2:$L$3</c:f>
              <c:multiLvlStrCache>
                <c:ptCount val="10"/>
                <c:lvl>
                  <c:pt idx="0">
                    <c:v>Prioriterer å ha nødvendig kunnskap og ferdigheter for å håndtere eksterne sjokk og endrede økonomiske forutsetninger</c:v>
                  </c:pt>
                  <c:pt idx="1">
                    <c:v>Manglet kunnskap eller ferdigheter som kunne endret de økonomiske konsekvensene for foretaket</c:v>
                  </c:pt>
                  <c:pt idx="2">
                    <c:v>Styrket sin posisjon i forhold til konkurrentene</c:v>
                  </c:pt>
                  <c:pt idx="3">
                    <c:v>Tapte konkurransekraft</c:v>
                  </c:pt>
                  <c:pt idx="4">
                    <c:v>Hadde kommersiell vinning </c:v>
                  </c:pt>
                  <c:pt idx="5">
                    <c:v>Opplevde økonomiske konsekvenser som vil påvirke foretaket negativt på lang sikt</c:v>
                  </c:pt>
                  <c:pt idx="6">
                    <c:v>Søkte nye markeder eller kundegrupper</c:v>
                  </c:pt>
                  <c:pt idx="7">
                    <c:v>Søkte nye leverandører eller andre eksterne relasjoner </c:v>
                  </c:pt>
                  <c:pt idx="8">
                    <c:v>Blitt mer effektivt</c:v>
                  </c:pt>
                  <c:pt idx="9">
                    <c:v>Varig endret sin forretningsdrift</c:v>
                  </c:pt>
                </c:lvl>
                <c:lvl>
                  <c:pt idx="0">
                    <c:v>Prosent av alle foretak, faktor i stor eller noen grad…</c:v>
                  </c:pt>
                </c:lvl>
              </c:multiLvlStrCache>
            </c:multiLvlStrRef>
          </c:cat>
          <c:val>
            <c:numRef>
              <c:f>'Figur 7.1h'!$C$4:$L$4</c:f>
              <c:numCache>
                <c:formatCode>General</c:formatCode>
                <c:ptCount val="10"/>
                <c:pt idx="0">
                  <c:v>73</c:v>
                </c:pt>
                <c:pt idx="1">
                  <c:v>26</c:v>
                </c:pt>
                <c:pt idx="2">
                  <c:v>39</c:v>
                </c:pt>
                <c:pt idx="3">
                  <c:v>25</c:v>
                </c:pt>
                <c:pt idx="4">
                  <c:v>24</c:v>
                </c:pt>
                <c:pt idx="5">
                  <c:v>38</c:v>
                </c:pt>
                <c:pt idx="6">
                  <c:v>33</c:v>
                </c:pt>
                <c:pt idx="7">
                  <c:v>26</c:v>
                </c:pt>
                <c:pt idx="8">
                  <c:v>49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9-4B41-A63F-28E0D297750D}"/>
            </c:ext>
          </c:extLst>
        </c:ser>
        <c:ser>
          <c:idx val="1"/>
          <c:order val="1"/>
          <c:tx>
            <c:strRef>
              <c:f>'Figur 7.1h'!$A$5</c:f>
              <c:strCache>
                <c:ptCount val="1"/>
                <c:pt idx="0">
                  <c:v>Foretak uten innovasjonsaktivitet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multiLvlStrRef>
              <c:f>'Figur 7.1h'!$C$2:$L$3</c:f>
              <c:multiLvlStrCache>
                <c:ptCount val="10"/>
                <c:lvl>
                  <c:pt idx="0">
                    <c:v>Prioriterer å ha nødvendig kunnskap og ferdigheter for å håndtere eksterne sjokk og endrede økonomiske forutsetninger</c:v>
                  </c:pt>
                  <c:pt idx="1">
                    <c:v>Manglet kunnskap eller ferdigheter som kunne endret de økonomiske konsekvensene for foretaket</c:v>
                  </c:pt>
                  <c:pt idx="2">
                    <c:v>Styrket sin posisjon i forhold til konkurrentene</c:v>
                  </c:pt>
                  <c:pt idx="3">
                    <c:v>Tapte konkurransekraft</c:v>
                  </c:pt>
                  <c:pt idx="4">
                    <c:v>Hadde kommersiell vinning </c:v>
                  </c:pt>
                  <c:pt idx="5">
                    <c:v>Opplevde økonomiske konsekvenser som vil påvirke foretaket negativt på lang sikt</c:v>
                  </c:pt>
                  <c:pt idx="6">
                    <c:v>Søkte nye markeder eller kundegrupper</c:v>
                  </c:pt>
                  <c:pt idx="7">
                    <c:v>Søkte nye leverandører eller andre eksterne relasjoner </c:v>
                  </c:pt>
                  <c:pt idx="8">
                    <c:v>Blitt mer effektivt</c:v>
                  </c:pt>
                  <c:pt idx="9">
                    <c:v>Varig endret sin forretningsdrift</c:v>
                  </c:pt>
                </c:lvl>
                <c:lvl>
                  <c:pt idx="0">
                    <c:v>Prosent av alle foretak, faktor i stor eller noen grad…</c:v>
                  </c:pt>
                </c:lvl>
              </c:multiLvlStrCache>
            </c:multiLvlStrRef>
          </c:cat>
          <c:val>
            <c:numRef>
              <c:f>'Figur 7.1h'!$C$5:$L$5</c:f>
              <c:numCache>
                <c:formatCode>General</c:formatCode>
                <c:ptCount val="10"/>
                <c:pt idx="0">
                  <c:v>63</c:v>
                </c:pt>
                <c:pt idx="1">
                  <c:v>21</c:v>
                </c:pt>
                <c:pt idx="2">
                  <c:v>29</c:v>
                </c:pt>
                <c:pt idx="3">
                  <c:v>26</c:v>
                </c:pt>
                <c:pt idx="4">
                  <c:v>18</c:v>
                </c:pt>
                <c:pt idx="5">
                  <c:v>34</c:v>
                </c:pt>
                <c:pt idx="6">
                  <c:v>22</c:v>
                </c:pt>
                <c:pt idx="7">
                  <c:v>16</c:v>
                </c:pt>
                <c:pt idx="8">
                  <c:v>36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9-4B41-A63F-28E0D297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376448"/>
        <c:axId val="633377432"/>
      </c:barChart>
      <c:catAx>
        <c:axId val="633376448"/>
        <c:scaling>
          <c:orientation val="maxMin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33377432"/>
        <c:crosses val="autoZero"/>
        <c:auto val="1"/>
        <c:lblAlgn val="ctr"/>
        <c:lblOffset val="100"/>
        <c:noMultiLvlLbl val="0"/>
      </c:catAx>
      <c:valAx>
        <c:axId val="633377432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633376448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37451135009987"/>
          <c:y val="0.63662660093384804"/>
          <c:w val="0.29723319296008588"/>
          <c:h val="8.6248253758389348E-2"/>
        </c:manualLayout>
      </c:layout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0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8.5230609197523618E-3"/>
          <c:y val="1.5686274509803921E-2"/>
          <c:w val="0.98934617385030954"/>
          <c:h val="0.925901806391848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7.1i'!$A$4</c:f>
              <c:strCache>
                <c:ptCount val="1"/>
                <c:pt idx="0">
                  <c:v>Foretak med innovasjonsaktivitet</c:v>
                </c:pt>
              </c:strCache>
            </c:strRef>
          </c:tx>
          <c:spPr>
            <a:solidFill>
              <a:srgbClr val="1FA138"/>
            </a:solidFill>
            <a:ln w="22225">
              <a:noFill/>
            </a:ln>
            <a:effectLst/>
          </c:spPr>
          <c:invertIfNegative val="0"/>
          <c:cat>
            <c:strRef>
              <c:f>'Figur 7.1i'!$B$3:$L$3</c:f>
              <c:strCache>
                <c:ptCount val="11"/>
                <c:pt idx="0">
                  <c:v>Mangel på finansiering innen foretaket eller konsernet</c:v>
                </c:pt>
                <c:pt idx="1">
                  <c:v>Mangel på kreditt eller annen privat kapital</c:v>
                </c:pt>
                <c:pt idx="2">
                  <c:v>Problemer med å skaffe offentlig finansiering eller innovasjons- støtte</c:v>
                </c:pt>
                <c:pt idx="3">
                  <c:v>For høye innovasjonskostnader</c:v>
                </c:pt>
                <c:pt idx="4">
                  <c:v>Mangel på kvalifisert personell i foretaket</c:v>
                </c:pt>
                <c:pt idx="5">
                  <c:v>Mangel på samarbeidspartnere for innovasjon</c:v>
                </c:pt>
                <c:pt idx="6">
                  <c:v>Manglende tilgang på ekstern kunnskap</c:v>
                </c:pt>
                <c:pt idx="7">
                  <c:v>Usikker etterspørsel for foretakets innovasjons- ideer</c:v>
                </c:pt>
                <c:pt idx="8">
                  <c:v>For sterk konkurranse i foretakets marked</c:v>
                </c:pt>
                <c:pt idx="9">
                  <c:v>Andre prioriteringer i foretaket</c:v>
                </c:pt>
                <c:pt idx="10">
                  <c:v>Alle faktorer "Ikke i det hele tatt"</c:v>
                </c:pt>
              </c:strCache>
            </c:strRef>
          </c:cat>
          <c:val>
            <c:numRef>
              <c:f>'Figur 7.1i'!$B$4:$L$4</c:f>
              <c:numCache>
                <c:formatCode>General</c:formatCode>
                <c:ptCount val="11"/>
                <c:pt idx="0">
                  <c:v>36</c:v>
                </c:pt>
                <c:pt idx="1">
                  <c:v>25</c:v>
                </c:pt>
                <c:pt idx="2">
                  <c:v>26</c:v>
                </c:pt>
                <c:pt idx="3">
                  <c:v>32</c:v>
                </c:pt>
                <c:pt idx="4">
                  <c:v>38</c:v>
                </c:pt>
                <c:pt idx="5">
                  <c:v>20</c:v>
                </c:pt>
                <c:pt idx="6">
                  <c:v>19</c:v>
                </c:pt>
                <c:pt idx="7">
                  <c:v>31</c:v>
                </c:pt>
                <c:pt idx="8">
                  <c:v>26</c:v>
                </c:pt>
                <c:pt idx="9">
                  <c:v>44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B-420E-A192-1FD08C922DA0}"/>
            </c:ext>
          </c:extLst>
        </c:ser>
        <c:ser>
          <c:idx val="1"/>
          <c:order val="1"/>
          <c:tx>
            <c:strRef>
              <c:f>'Figur 7.1i'!$A$5</c:f>
              <c:strCache>
                <c:ptCount val="1"/>
                <c:pt idx="0">
                  <c:v>Foretak uten innovasjonsaktivitet</c:v>
                </c:pt>
              </c:strCache>
            </c:strRef>
          </c:tx>
          <c:spPr>
            <a:solidFill>
              <a:srgbClr val="005444"/>
            </a:solidFill>
            <a:ln w="22225">
              <a:noFill/>
            </a:ln>
            <a:effectLst/>
          </c:spPr>
          <c:invertIfNegative val="0"/>
          <c:cat>
            <c:strRef>
              <c:f>'Figur 7.1i'!$B$3:$L$3</c:f>
              <c:strCache>
                <c:ptCount val="11"/>
                <c:pt idx="0">
                  <c:v>Mangel på finansiering innen foretaket eller konsernet</c:v>
                </c:pt>
                <c:pt idx="1">
                  <c:v>Mangel på kreditt eller annen privat kapital</c:v>
                </c:pt>
                <c:pt idx="2">
                  <c:v>Problemer med å skaffe offentlig finansiering eller innovasjons- støtte</c:v>
                </c:pt>
                <c:pt idx="3">
                  <c:v>For høye innovasjonskostnader</c:v>
                </c:pt>
                <c:pt idx="4">
                  <c:v>Mangel på kvalifisert personell i foretaket</c:v>
                </c:pt>
                <c:pt idx="5">
                  <c:v>Mangel på samarbeidspartnere for innovasjon</c:v>
                </c:pt>
                <c:pt idx="6">
                  <c:v>Manglende tilgang på ekstern kunnskap</c:v>
                </c:pt>
                <c:pt idx="7">
                  <c:v>Usikker etterspørsel for foretakets innovasjons- ideer</c:v>
                </c:pt>
                <c:pt idx="8">
                  <c:v>For sterk konkurranse i foretakets marked</c:v>
                </c:pt>
                <c:pt idx="9">
                  <c:v>Andre prioriteringer i foretaket</c:v>
                </c:pt>
                <c:pt idx="10">
                  <c:v>Alle faktorer "Ikke i det hele tatt"</c:v>
                </c:pt>
              </c:strCache>
            </c:strRef>
          </c:cat>
          <c:val>
            <c:numRef>
              <c:f>'Figur 7.1i'!$B$5:$L$5</c:f>
              <c:numCache>
                <c:formatCode>General</c:formatCode>
                <c:ptCount val="11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13</c:v>
                </c:pt>
                <c:pt idx="6">
                  <c:v>11</c:v>
                </c:pt>
                <c:pt idx="7">
                  <c:v>15</c:v>
                </c:pt>
                <c:pt idx="8">
                  <c:v>14</c:v>
                </c:pt>
                <c:pt idx="9">
                  <c:v>28</c:v>
                </c:pt>
                <c:pt idx="1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B-420E-A192-1FD08C92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583864"/>
        <c:axId val="707583544"/>
      </c:barChart>
      <c:catAx>
        <c:axId val="707583864"/>
        <c:scaling>
          <c:orientation val="maxMin"/>
        </c:scaling>
        <c:delete val="0"/>
        <c:axPos val="l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12700" cap="flat" cmpd="sng" algn="ctr">
                <a:solidFill>
                  <a:srgbClr val="D9D9D9"/>
                </a:solidFill>
                <a:round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07583544"/>
        <c:crosses val="autoZero"/>
        <c:auto val="1"/>
        <c:lblAlgn val="ctr"/>
        <c:lblOffset val="100"/>
        <c:noMultiLvlLbl val="0"/>
      </c:catAx>
      <c:valAx>
        <c:axId val="707583544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/>
                  <a:t>Prosent av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D9D9D9"/>
                </a:solidFill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nb-NO"/>
          </a:p>
        </c:txPr>
        <c:crossAx val="707583864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overlay val="1"/>
      <c:spPr>
        <a:solidFill>
          <a:srgbClr val="FFFFFF"/>
        </a:solidFill>
        <a:ln w="12700">
          <a:solidFill>
            <a:srgbClr val="D9D9D9"/>
          </a:solidFill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900" b="0" i="0" u="none" strike="noStrike" kern="1200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0" cap="flat" cmpd="sng" algn="ctr">
      <a:noFill/>
      <a:round/>
    </a:ln>
    <a:effectLst/>
    <a:extLst>
      <a:ext uri="{91240B29-F687-4F45-9708-019B960494DF}">
        <a14:hiddenLine xmlns:a14="http://schemas.microsoft.com/office/drawing/2010/main" w="0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4</xdr:row>
      <xdr:rowOff>123825</xdr:rowOff>
    </xdr:from>
    <xdr:to>
      <xdr:col>13</xdr:col>
      <xdr:colOff>354330</xdr:colOff>
      <xdr:row>24</xdr:row>
      <xdr:rowOff>41910</xdr:rowOff>
    </xdr:to>
    <xdr:pic>
      <xdr:nvPicPr>
        <xdr:cNvPr id="2" name="Bilde 2">
          <a:extLst>
            <a:ext uri="{FF2B5EF4-FFF2-40B4-BE49-F238E27FC236}">
              <a16:creationId xmlns:a16="http://schemas.microsoft.com/office/drawing/2014/main" id="{A7333548-E2FA-497B-85B9-3F0689EF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0" y="885825"/>
          <a:ext cx="6048375" cy="410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6</xdr:row>
      <xdr:rowOff>42860</xdr:rowOff>
    </xdr:from>
    <xdr:to>
      <xdr:col>10</xdr:col>
      <xdr:colOff>511999</xdr:colOff>
      <xdr:row>26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3A9522-7411-4954-B3C3-2D2A01CA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828675</xdr:colOff>
      <xdr:row>8</xdr:row>
      <xdr:rowOff>47625</xdr:rowOff>
    </xdr:from>
    <xdr:to>
      <xdr:col>10</xdr:col>
      <xdr:colOff>788225</xdr:colOff>
      <xdr:row>28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4D52099-1850-4E76-B29D-8FEC38FD7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7</xdr:row>
      <xdr:rowOff>119061</xdr:rowOff>
    </xdr:from>
    <xdr:to>
      <xdr:col>10</xdr:col>
      <xdr:colOff>483425</xdr:colOff>
      <xdr:row>25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E9A42F-4DFB-4032-AC37-F8DE7E00B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73341</xdr:colOff>
      <xdr:row>17</xdr:row>
      <xdr:rowOff>0</xdr:rowOff>
    </xdr:from>
    <xdr:to>
      <xdr:col>12</xdr:col>
      <xdr:colOff>297686</xdr:colOff>
      <xdr:row>39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E82A01-60E5-40FA-A097-B1B6EE60F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</xdr:colOff>
      <xdr:row>38</xdr:row>
      <xdr:rowOff>165735</xdr:rowOff>
    </xdr:from>
    <xdr:to>
      <xdr:col>14</xdr:col>
      <xdr:colOff>508635</xdr:colOff>
      <xdr:row>58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B3B225-766D-4B11-B619-7EE5D2CFC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525780</xdr:colOff>
      <xdr:row>3</xdr:row>
      <xdr:rowOff>173353</xdr:rowOff>
    </xdr:from>
    <xdr:to>
      <xdr:col>13</xdr:col>
      <xdr:colOff>347216</xdr:colOff>
      <xdr:row>21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5C28D6-3A2A-4BCE-945E-7769F8D9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1524000</xdr:colOff>
      <xdr:row>8</xdr:row>
      <xdr:rowOff>47625</xdr:rowOff>
    </xdr:from>
    <xdr:to>
      <xdr:col>8</xdr:col>
      <xdr:colOff>759650</xdr:colOff>
      <xdr:row>26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9B9E91-8A7C-4E4A-B599-E6592FB98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784860</xdr:colOff>
      <xdr:row>4</xdr:row>
      <xdr:rowOff>106680</xdr:rowOff>
    </xdr:from>
    <xdr:to>
      <xdr:col>12</xdr:col>
      <xdr:colOff>450100</xdr:colOff>
      <xdr:row>30</xdr:row>
      <xdr:rowOff>91851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4839785-8EC1-480C-B765-E6D0D6C7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4780" y="472440"/>
          <a:ext cx="6005080" cy="47400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11</xdr:col>
      <xdr:colOff>290075</xdr:colOff>
      <xdr:row>29</xdr:row>
      <xdr:rowOff>129947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A34452E-D81C-49B6-82FA-8D41AC68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920" y="365760"/>
          <a:ext cx="5944115" cy="47019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</xdr:colOff>
      <xdr:row>4</xdr:row>
      <xdr:rowOff>175260</xdr:rowOff>
    </xdr:from>
    <xdr:to>
      <xdr:col>9</xdr:col>
      <xdr:colOff>350892</xdr:colOff>
      <xdr:row>40</xdr:row>
      <xdr:rowOff>76773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FBB33EB2-13F0-4B70-AD8B-CD95C23A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6040" y="906780"/>
          <a:ext cx="4290432" cy="6607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119062</xdr:colOff>
      <xdr:row>2</xdr:row>
      <xdr:rowOff>33336</xdr:rowOff>
    </xdr:from>
    <xdr:to>
      <xdr:col>12</xdr:col>
      <xdr:colOff>657412</xdr:colOff>
      <xdr:row>17</xdr:row>
      <xdr:rowOff>130086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6991C02-1816-4C4E-A091-4676FEF05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</xdr:colOff>
      <xdr:row>4</xdr:row>
      <xdr:rowOff>129540</xdr:rowOff>
    </xdr:from>
    <xdr:to>
      <xdr:col>14</xdr:col>
      <xdr:colOff>412061</xdr:colOff>
      <xdr:row>31</xdr:row>
      <xdr:rowOff>168071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97416F0-38D8-4E1E-B7E3-FCA42C4A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9720" y="678180"/>
          <a:ext cx="6706181" cy="49762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13</xdr:col>
      <xdr:colOff>244353</xdr:colOff>
      <xdr:row>29</xdr:row>
      <xdr:rowOff>122327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D7E0A7F-2B91-4BD8-A91F-F05B684D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4880" y="548640"/>
          <a:ext cx="5921253" cy="46943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777240</xdr:colOff>
      <xdr:row>4</xdr:row>
      <xdr:rowOff>91440</xdr:rowOff>
    </xdr:from>
    <xdr:to>
      <xdr:col>11</xdr:col>
      <xdr:colOff>724323</xdr:colOff>
      <xdr:row>24</xdr:row>
      <xdr:rowOff>137481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172CA69-A167-4CF4-9D20-8D30028E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4940" y="640080"/>
          <a:ext cx="4884843" cy="370364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13</xdr:col>
      <xdr:colOff>187037</xdr:colOff>
      <xdr:row>26</xdr:row>
      <xdr:rowOff>77932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66D8E97-5AA2-459C-A588-EAF1C2B0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964" y="540327"/>
          <a:ext cx="5715000" cy="44005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</xdr:colOff>
      <xdr:row>3</xdr:row>
      <xdr:rowOff>83820</xdr:rowOff>
    </xdr:from>
    <xdr:to>
      <xdr:col>12</xdr:col>
      <xdr:colOff>369570</xdr:colOff>
      <xdr:row>24</xdr:row>
      <xdr:rowOff>149481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AA764EA-EC20-44F9-B57E-450149742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632460"/>
          <a:ext cx="5017770" cy="39061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3</xdr:col>
      <xdr:colOff>708660</xdr:colOff>
      <xdr:row>38</xdr:row>
      <xdr:rowOff>64770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80F0BD0F-98A6-4AF7-A072-64DF6FF74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2377440"/>
          <a:ext cx="5715000" cy="48196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</xdr:col>
      <xdr:colOff>320040</xdr:colOff>
      <xdr:row>47</xdr:row>
      <xdr:rowOff>55245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1EC4411-3C15-44C5-91E3-66C2CEC06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2926080"/>
          <a:ext cx="5715000" cy="5724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5</xdr:col>
      <xdr:colOff>762000</xdr:colOff>
      <xdr:row>51</xdr:row>
      <xdr:rowOff>125730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2B80384C-0B04-4365-A9EE-953BEEEF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" y="3108960"/>
          <a:ext cx="5715000" cy="63436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5</xdr:col>
      <xdr:colOff>160020</xdr:colOff>
      <xdr:row>51</xdr:row>
      <xdr:rowOff>125730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4700007-F218-4269-8399-38A5B0CA2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3108960"/>
          <a:ext cx="5715000" cy="63436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8</xdr:col>
      <xdr:colOff>45720</xdr:colOff>
      <xdr:row>35</xdr:row>
      <xdr:rowOff>11430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985B91F-2E88-47FC-A803-ACA5BDB1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2011680"/>
          <a:ext cx="5715000" cy="440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1</xdr:row>
      <xdr:rowOff>166687</xdr:rowOff>
    </xdr:from>
    <xdr:to>
      <xdr:col>12</xdr:col>
      <xdr:colOff>519300</xdr:colOff>
      <xdr:row>20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F78FA4-F17E-4061-A215-411A79B16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777240</xdr:colOff>
      <xdr:row>41</xdr:row>
      <xdr:rowOff>167640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1F417AF-2EFC-4C39-8FFB-FE495F6E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2560320"/>
          <a:ext cx="5715000" cy="510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9</xdr:col>
      <xdr:colOff>2083047</xdr:colOff>
      <xdr:row>59</xdr:row>
      <xdr:rowOff>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C7A53D2-DFB6-49F6-904D-9506CA668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3240" y="746760"/>
          <a:ext cx="4460487" cy="10058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749686</xdr:colOff>
      <xdr:row>5</xdr:row>
      <xdr:rowOff>104913</xdr:rowOff>
    </xdr:from>
    <xdr:to>
      <xdr:col>12</xdr:col>
      <xdr:colOff>634929</xdr:colOff>
      <xdr:row>55</xdr:row>
      <xdr:rowOff>35296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95F131D-B04E-4884-9F80-0CF4795B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0726" y="1211083"/>
          <a:ext cx="6230163" cy="9136613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6</xdr:row>
      <xdr:rowOff>1270</xdr:rowOff>
    </xdr:from>
    <xdr:to>
      <xdr:col>20</xdr:col>
      <xdr:colOff>568740</xdr:colOff>
      <xdr:row>54</xdr:row>
      <xdr:rowOff>155386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248864-D8C2-47A3-8530-EC7CAA12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2251" y="1290320"/>
          <a:ext cx="6124989" cy="899458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428605</xdr:colOff>
      <xdr:row>31</xdr:row>
      <xdr:rowOff>72827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7D9BFE7-36BD-477F-B164-0E00E7ED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6350" y="736600"/>
          <a:ext cx="7097375" cy="50448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157162</xdr:rowOff>
    </xdr:from>
    <xdr:to>
      <xdr:col>12</xdr:col>
      <xdr:colOff>666750</xdr:colOff>
      <xdr:row>15</xdr:row>
      <xdr:rowOff>4762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D1A3146-33C5-47B9-8055-BC8DA16EC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666749</xdr:colOff>
      <xdr:row>2</xdr:row>
      <xdr:rowOff>176212</xdr:rowOff>
    </xdr:from>
    <xdr:to>
      <xdr:col>14</xdr:col>
      <xdr:colOff>404999</xdr:colOff>
      <xdr:row>17</xdr:row>
      <xdr:rowOff>158662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4CB2D2-7C78-4C5D-B16A-E6EE8466F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8</xdr:row>
      <xdr:rowOff>71437</xdr:rowOff>
    </xdr:from>
    <xdr:to>
      <xdr:col>7</xdr:col>
      <xdr:colOff>443100</xdr:colOff>
      <xdr:row>25</xdr:row>
      <xdr:rowOff>72937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F61476A-AF28-4C8D-A07D-807FF0E4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</xdr:row>
      <xdr:rowOff>61912</xdr:rowOff>
    </xdr:from>
    <xdr:to>
      <xdr:col>7</xdr:col>
      <xdr:colOff>166875</xdr:colOff>
      <xdr:row>27</xdr:row>
      <xdr:rowOff>63412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4689987-4EA1-4EFF-8DD3-D0364203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1266825</xdr:colOff>
      <xdr:row>9</xdr:row>
      <xdr:rowOff>20954</xdr:rowOff>
    </xdr:from>
    <xdr:to>
      <xdr:col>6</xdr:col>
      <xdr:colOff>195450</xdr:colOff>
      <xdr:row>31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8213BA-D53F-425F-AE7D-AC1A9CFC7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8</xdr:row>
      <xdr:rowOff>19050</xdr:rowOff>
    </xdr:from>
    <xdr:to>
      <xdr:col>12</xdr:col>
      <xdr:colOff>483424</xdr:colOff>
      <xdr:row>34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FEBC4-E6B5-44EE-A8E2-CAFFEE784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Tidsserier%20-%20norsk%20FoU-statistikk\FoU-statistikk%20-%20tidsserier%20-%20nye%20prisindekser%20desember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FA\AFA\MAJ\JPN\JPNO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A.2.1GERDme011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A.2.1GERDme011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fu.sharepoint.com/sites/Indikatorrapporten/Shared%20Documents/General/2021/Tallgrunnlag/Kopi%20av%20Innovasjon%20i%20norsk%20n&#230;ringsliv%202018-20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le/Work%20Folders/Documents/Indikatorrapporten/Figurer%20og%20tabeller%202021/figurer-tabeller-2021_kapittel-7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MAJ\UK\2005\Isobelle%20Table%20B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BASE_AFA\RD\DONNEE\RD_ES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la/OneDrive/Dokumenter/Eurostat/KEY%20FIGURES%202010/FROM%20JAN%202010/Matthieu/KF2010%20SF%20plus%20FP%20plus%20civGOVERD%201006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.es-sadki\AppData\Local\Microsoft\Windows\Temporary%20Internet%20Files\Content.Outlook\OL4Z261N\KEY%20FIGURES%202010\FROM%20JAN%202010\Matthieu\KF2010%20SF%20plus%20FP%20plus%20civGOVERD%201006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D_publications/2005/SIFs2005/SIF5_R&amp;D%20Psl/Extrations/Persreg_pc-em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D_publications\2005\SIFs2005\SIF5_R&amp;D%20Psl\Extrations\Persreg_pc-em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D_publications/2005/SIFs2005/SIF5_R&amp;D%20Psl/Extrations/Perssci_FTE_RSE_TOT_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D_publications\2005\SIFs2005\SIF5_R&amp;D%20Psl\Extrations\Perssci_FTE_RSE_TOT_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 2"/>
      <sheetName val="Basistall FoU universitetene"/>
      <sheetName val="Pivot universitetene"/>
      <sheetName val="Basistall FoU"/>
      <sheetName val="Sekt. totalt - beløp, endringer"/>
      <sheetName val="Basistall FoU instituttsektoren"/>
      <sheetName val="Veiet indeks for statlig FoU"/>
      <sheetName val="Basistall - relativ fordeling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</sheetNames>
    <sheetDataSet>
      <sheetData sheetId="0"/>
      <sheetData sheetId="1"/>
      <sheetData sheetId="2" refreshError="1">
        <row r="15">
          <cell r="E15">
            <v>2000</v>
          </cell>
        </row>
      </sheetData>
      <sheetData sheetId="3"/>
      <sheetData sheetId="4" refreshError="1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0.11758498204984558</v>
          </cell>
          <cell r="C4">
            <v>0.48361579449499936</v>
          </cell>
          <cell r="D4">
            <v>0.34237111819298466</v>
          </cell>
          <cell r="E4">
            <v>0.188732020367783</v>
          </cell>
          <cell r="F4">
            <v>9.1569598787712397E-2</v>
          </cell>
          <cell r="G4">
            <v>0.1899262685267471</v>
          </cell>
          <cell r="H4">
            <v>0.34237111819298466</v>
          </cell>
          <cell r="I4">
            <v>0.19523519264457528</v>
          </cell>
        </row>
        <row r="5">
          <cell r="B5">
            <v>0.1331061996804252</v>
          </cell>
          <cell r="C5">
            <v>0.49618980515186939</v>
          </cell>
          <cell r="D5">
            <v>0.35606596292070408</v>
          </cell>
          <cell r="E5">
            <v>0.2009996016916889</v>
          </cell>
          <cell r="F5">
            <v>0.1063123041925341</v>
          </cell>
          <cell r="G5">
            <v>0.20663978015710086</v>
          </cell>
          <cell r="H5">
            <v>0.35606596292070408</v>
          </cell>
          <cell r="I5">
            <v>0.20714453939589436</v>
          </cell>
        </row>
        <row r="6">
          <cell r="A6">
            <v>1972</v>
          </cell>
          <cell r="B6">
            <v>0.14521886385134389</v>
          </cell>
          <cell r="C6">
            <v>0.49618980515186939</v>
          </cell>
          <cell r="D6">
            <v>0.36532367795664233</v>
          </cell>
          <cell r="E6">
            <v>0.21165258058134839</v>
          </cell>
          <cell r="F6">
            <v>0.12045184065014113</v>
          </cell>
          <cell r="G6">
            <v>0.21118585532055706</v>
          </cell>
          <cell r="H6">
            <v>0.36532367795664233</v>
          </cell>
          <cell r="I6">
            <v>0.21729462182629317</v>
          </cell>
        </row>
        <row r="7">
          <cell r="B7">
            <v>0.16148337660269441</v>
          </cell>
          <cell r="C7">
            <v>0.47733459255609834</v>
          </cell>
          <cell r="D7">
            <v>0.37080353312599196</v>
          </cell>
          <cell r="E7">
            <v>0.2304896602530884</v>
          </cell>
          <cell r="F7">
            <v>0.1352674170501085</v>
          </cell>
          <cell r="G7">
            <v>0.23420511355049775</v>
          </cell>
          <cell r="H7">
            <v>0.37080353312599196</v>
          </cell>
          <cell r="I7">
            <v>0.23489548619422287</v>
          </cell>
        </row>
        <row r="8">
          <cell r="A8">
            <v>1974</v>
          </cell>
          <cell r="B8">
            <v>0.18457549945687973</v>
          </cell>
          <cell r="C8">
            <v>0.50740667188713251</v>
          </cell>
          <cell r="D8">
            <v>0.40306344050795329</v>
          </cell>
          <cell r="E8">
            <v>0.26575457827181093</v>
          </cell>
          <cell r="F8">
            <v>0.15488119252237423</v>
          </cell>
          <cell r="G8">
            <v>0.26863326524242093</v>
          </cell>
          <cell r="H8">
            <v>0.40306344050795329</v>
          </cell>
          <cell r="I8">
            <v>0.27083449558193901</v>
          </cell>
        </row>
        <row r="9">
          <cell r="B9">
            <v>0.21133894687812729</v>
          </cell>
          <cell r="C9">
            <v>0.5419103255754576</v>
          </cell>
          <cell r="D9">
            <v>0.44941573616636793</v>
          </cell>
          <cell r="E9">
            <v>0.29233003609899205</v>
          </cell>
          <cell r="F9">
            <v>0.17873289617081986</v>
          </cell>
          <cell r="G9">
            <v>0.29898882421481449</v>
          </cell>
          <cell r="H9">
            <v>0.44941573616636793</v>
          </cell>
          <cell r="I9">
            <v>0.29845961413129679</v>
          </cell>
        </row>
        <row r="10">
          <cell r="B10">
            <v>0.23564292576911194</v>
          </cell>
          <cell r="C10">
            <v>0.52782065711049575</v>
          </cell>
          <cell r="D10">
            <v>0.49615497272767017</v>
          </cell>
          <cell r="E10">
            <v>0.31863973934790135</v>
          </cell>
          <cell r="F10">
            <v>0.20196817267302641</v>
          </cell>
          <cell r="G10">
            <v>0.33008366193315519</v>
          </cell>
          <cell r="H10">
            <v>0.49615497272767017</v>
          </cell>
          <cell r="I10">
            <v>0.32681327747376998</v>
          </cell>
        </row>
        <row r="11">
          <cell r="A11">
            <v>1977</v>
          </cell>
          <cell r="B11">
            <v>0.26227057638102158</v>
          </cell>
          <cell r="C11">
            <v>0.52782065711049575</v>
          </cell>
          <cell r="D11">
            <v>0.52691658103678574</v>
          </cell>
          <cell r="E11">
            <v>0.34540547745312505</v>
          </cell>
          <cell r="F11">
            <v>0.22539648070309751</v>
          </cell>
          <cell r="G11">
            <v>0.35715052221167393</v>
          </cell>
          <cell r="H11">
            <v>0.52691658103678574</v>
          </cell>
          <cell r="I11">
            <v>0.35426559278156666</v>
          </cell>
        </row>
        <row r="12">
          <cell r="B12">
            <v>0.28508811652617044</v>
          </cell>
          <cell r="C12">
            <v>0.52782065711049575</v>
          </cell>
          <cell r="D12">
            <v>0.55800465931795606</v>
          </cell>
          <cell r="E12">
            <v>0.36267575132578134</v>
          </cell>
          <cell r="F12">
            <v>0.24816152525411037</v>
          </cell>
          <cell r="G12">
            <v>0.38393681137754948</v>
          </cell>
          <cell r="H12">
            <v>0.55800465931795606</v>
          </cell>
          <cell r="I12">
            <v>0.36701915412170305</v>
          </cell>
        </row>
        <row r="13">
          <cell r="A13">
            <v>1979</v>
          </cell>
          <cell r="B13">
            <v>0.28451794029311805</v>
          </cell>
          <cell r="C13">
            <v>0.51831988528250683</v>
          </cell>
          <cell r="D13">
            <v>0.55521463602136634</v>
          </cell>
          <cell r="E13">
            <v>0.38080953889207042</v>
          </cell>
          <cell r="F13">
            <v>0.26230673219359463</v>
          </cell>
          <cell r="G13">
            <v>0.40428546238055957</v>
          </cell>
          <cell r="H13">
            <v>0.55521463602136634</v>
          </cell>
          <cell r="I13">
            <v>0.38573713098190987</v>
          </cell>
        </row>
        <row r="14">
          <cell r="B14">
            <v>0.30130449877041204</v>
          </cell>
          <cell r="C14">
            <v>0.54423587954663222</v>
          </cell>
          <cell r="D14">
            <v>0.60573916789931059</v>
          </cell>
          <cell r="E14">
            <v>0.41698644508681715</v>
          </cell>
          <cell r="F14">
            <v>0.28748817848417979</v>
          </cell>
          <cell r="G14">
            <v>0.44269258130671268</v>
          </cell>
          <cell r="H14">
            <v>0.60573916789931059</v>
          </cell>
          <cell r="I14">
            <v>0.43048263817581145</v>
          </cell>
        </row>
        <row r="15">
          <cell r="A15">
            <v>1981</v>
          </cell>
          <cell r="B15">
            <v>0.32781929466220827</v>
          </cell>
          <cell r="C15">
            <v>0.61335383624905448</v>
          </cell>
          <cell r="D15">
            <v>0.63057447378318232</v>
          </cell>
          <cell r="E15">
            <v>0.45701714381515157</v>
          </cell>
          <cell r="F15">
            <v>0.32169927172379714</v>
          </cell>
          <cell r="G15">
            <v>0.48342029878693027</v>
          </cell>
          <cell r="H15">
            <v>0.63057447378318232</v>
          </cell>
          <cell r="I15">
            <v>0.4709480061643378</v>
          </cell>
        </row>
        <row r="16">
          <cell r="B16">
            <v>0.3691245257896465</v>
          </cell>
          <cell r="C16">
            <v>0.67959605056395245</v>
          </cell>
          <cell r="D16">
            <v>0.64570826115397861</v>
          </cell>
          <cell r="E16">
            <v>0.50180482390903647</v>
          </cell>
          <cell r="F16">
            <v>0.36995416248236673</v>
          </cell>
          <cell r="G16">
            <v>0.53127890836683633</v>
          </cell>
          <cell r="H16">
            <v>0.64570826115397861</v>
          </cell>
          <cell r="I16">
            <v>0.51474617073762119</v>
          </cell>
        </row>
        <row r="17">
          <cell r="A17">
            <v>1983</v>
          </cell>
          <cell r="B17">
            <v>0.40160748405913538</v>
          </cell>
          <cell r="C17">
            <v>0.75163323192373155</v>
          </cell>
          <cell r="D17">
            <v>0.69736492204629696</v>
          </cell>
          <cell r="E17">
            <v>0.5329167229913967</v>
          </cell>
          <cell r="F17">
            <v>0.39215141223130878</v>
          </cell>
          <cell r="G17">
            <v>0.57803145230311792</v>
          </cell>
          <cell r="H17">
            <v>0.69736492204629696</v>
          </cell>
          <cell r="I17">
            <v>0.54666043332335368</v>
          </cell>
        </row>
        <row r="18">
          <cell r="B18">
            <v>0.43976019504475328</v>
          </cell>
          <cell r="C18">
            <v>0.75163323192373155</v>
          </cell>
          <cell r="D18">
            <v>0.73083843830451933</v>
          </cell>
          <cell r="E18">
            <v>0.56276005947891494</v>
          </cell>
          <cell r="F18">
            <v>0.436856673225678</v>
          </cell>
          <cell r="G18">
            <v>0.60982318217978937</v>
          </cell>
          <cell r="H18">
            <v>0.73083843830451933</v>
          </cell>
          <cell r="I18">
            <v>0.57618009672281489</v>
          </cell>
        </row>
        <row r="19">
          <cell r="A19">
            <v>1985</v>
          </cell>
          <cell r="B19">
            <v>0.47670005142851257</v>
          </cell>
          <cell r="C19">
            <v>0.77343059564951966</v>
          </cell>
          <cell r="D19">
            <v>0.75422526833026393</v>
          </cell>
          <cell r="E19">
            <v>0.59540014292869203</v>
          </cell>
          <cell r="F19">
            <v>0.47355263377663503</v>
          </cell>
          <cell r="G19">
            <v>0.65495009766109391</v>
          </cell>
          <cell r="H19">
            <v>0.75422526833026393</v>
          </cell>
          <cell r="I19">
            <v>0.61017472242946091</v>
          </cell>
        </row>
        <row r="20">
          <cell r="B20">
            <v>0.52007975610850721</v>
          </cell>
          <cell r="C20">
            <v>0.80978183364504708</v>
          </cell>
          <cell r="D20">
            <v>0.78665695486846521</v>
          </cell>
          <cell r="E20">
            <v>0.64184135407713006</v>
          </cell>
          <cell r="F20">
            <v>0.50812197604232934</v>
          </cell>
          <cell r="G20">
            <v>0.69621195381374279</v>
          </cell>
          <cell r="H20">
            <v>0.78665695486846521</v>
          </cell>
          <cell r="I20">
            <v>0.6577683507789589</v>
          </cell>
        </row>
        <row r="21">
          <cell r="A21">
            <v>1987</v>
          </cell>
          <cell r="B21">
            <v>0.56272629610940483</v>
          </cell>
          <cell r="C21">
            <v>0.84784157982636421</v>
          </cell>
          <cell r="D21">
            <v>0.86060270862610089</v>
          </cell>
          <cell r="E21">
            <v>0.70345812406853458</v>
          </cell>
          <cell r="F21">
            <v>0.55029610005384266</v>
          </cell>
          <cell r="G21">
            <v>0.76374451333367577</v>
          </cell>
          <cell r="H21">
            <v>0.86060270862610089</v>
          </cell>
          <cell r="I21">
            <v>0.72157188080451784</v>
          </cell>
        </row>
        <row r="22">
          <cell r="B22">
            <v>0.59705260017207851</v>
          </cell>
          <cell r="C22">
            <v>0.85123294614566969</v>
          </cell>
          <cell r="D22">
            <v>0.89416621426251874</v>
          </cell>
          <cell r="E22">
            <v>0.76887972960690831</v>
          </cell>
          <cell r="F22">
            <v>0.57340853625610411</v>
          </cell>
          <cell r="G22">
            <v>0.81262416218703104</v>
          </cell>
          <cell r="H22">
            <v>0.89416621426251874</v>
          </cell>
          <cell r="I22">
            <v>0.7922859251233606</v>
          </cell>
        </row>
        <row r="23">
          <cell r="A23">
            <v>1989</v>
          </cell>
          <cell r="B23">
            <v>0.62332291457965006</v>
          </cell>
          <cell r="C23">
            <v>0.88528226399149645</v>
          </cell>
          <cell r="D23">
            <v>0.90131954397661884</v>
          </cell>
          <cell r="E23">
            <v>0.75427101474437708</v>
          </cell>
          <cell r="F23">
            <v>0.6015055545326532</v>
          </cell>
          <cell r="G23">
            <v>0.83619026289045484</v>
          </cell>
          <cell r="H23">
            <v>0.90131954397661884</v>
          </cell>
          <cell r="I23">
            <v>0.77564792069577004</v>
          </cell>
        </row>
        <row r="24">
          <cell r="B24">
            <v>0.64950247699199526</v>
          </cell>
          <cell r="C24">
            <v>0.88793811078347085</v>
          </cell>
          <cell r="D24">
            <v>0.88779975081696949</v>
          </cell>
          <cell r="E24">
            <v>0.73239715531679017</v>
          </cell>
          <cell r="F24">
            <v>0.63158083225928585</v>
          </cell>
          <cell r="G24">
            <v>0.84956930709670209</v>
          </cell>
          <cell r="H24">
            <v>0.88779975081696949</v>
          </cell>
          <cell r="I24">
            <v>0.74927589139211392</v>
          </cell>
        </row>
        <row r="25">
          <cell r="A25">
            <v>1991</v>
          </cell>
          <cell r="B25">
            <v>0.68002909341061901</v>
          </cell>
          <cell r="C25">
            <v>0.85863615312761632</v>
          </cell>
          <cell r="D25">
            <v>0.91354594359066166</v>
          </cell>
          <cell r="E25">
            <v>0.72727037522957261</v>
          </cell>
          <cell r="F25">
            <v>0.68715994549810311</v>
          </cell>
          <cell r="G25">
            <v>0.85551629224637893</v>
          </cell>
          <cell r="H25">
            <v>0.91354594359066166</v>
          </cell>
          <cell r="I25">
            <v>0.74552951193515327</v>
          </cell>
        </row>
        <row r="26">
          <cell r="B26">
            <v>0.70110999530634821</v>
          </cell>
          <cell r="C26">
            <v>0.85863615312761632</v>
          </cell>
          <cell r="D26">
            <v>0.91537303547784288</v>
          </cell>
          <cell r="E26">
            <v>0.72945218635526121</v>
          </cell>
          <cell r="F26">
            <v>0.7173949831000197</v>
          </cell>
          <cell r="G26">
            <v>0.86236042258434986</v>
          </cell>
          <cell r="H26">
            <v>0.91537303547784288</v>
          </cell>
          <cell r="I26">
            <v>0.75000268900676426</v>
          </cell>
        </row>
        <row r="27">
          <cell r="A27">
            <v>1993</v>
          </cell>
          <cell r="B27">
            <v>0.71299999999999997</v>
          </cell>
          <cell r="C27">
            <v>0.877</v>
          </cell>
          <cell r="D27">
            <v>0.95499999999999996</v>
          </cell>
          <cell r="E27">
            <v>0.73</v>
          </cell>
          <cell r="F27">
            <v>0.72699999999999998</v>
          </cell>
          <cell r="G27">
            <v>0.871</v>
          </cell>
          <cell r="H27">
            <v>0.95499999999999996</v>
          </cell>
          <cell r="I27">
            <v>0.748</v>
          </cell>
        </row>
        <row r="28">
          <cell r="B28">
            <v>0.72799999999999998</v>
          </cell>
          <cell r="C28">
            <v>0.9</v>
          </cell>
          <cell r="D28">
            <v>0.96499999999999997</v>
          </cell>
          <cell r="E28">
            <v>0.754</v>
          </cell>
          <cell r="F28">
            <v>0.754</v>
          </cell>
          <cell r="G28">
            <v>0.88600000000000001</v>
          </cell>
          <cell r="H28">
            <v>0.96399999999999997</v>
          </cell>
          <cell r="I28">
            <v>0.77100000000000002</v>
          </cell>
        </row>
        <row r="29">
          <cell r="A29">
            <v>1995</v>
          </cell>
          <cell r="B29">
            <v>0.75700000000000001</v>
          </cell>
          <cell r="C29">
            <v>0.90800000000000003</v>
          </cell>
          <cell r="D29">
            <v>0.95699999999999996</v>
          </cell>
          <cell r="E29">
            <v>0.80200000000000005</v>
          </cell>
          <cell r="F29">
            <v>0.78200000000000003</v>
          </cell>
          <cell r="G29">
            <v>0.90700000000000003</v>
          </cell>
          <cell r="H29">
            <v>0.95699999999999996</v>
          </cell>
          <cell r="I29">
            <v>0.81499999999999995</v>
          </cell>
        </row>
        <row r="30">
          <cell r="B30">
            <v>0.78800000000000003</v>
          </cell>
          <cell r="C30">
            <v>0.95699999999999996</v>
          </cell>
          <cell r="D30">
            <v>0.96799999999999997</v>
          </cell>
          <cell r="E30">
            <v>0.83499999999999996</v>
          </cell>
          <cell r="F30">
            <v>0.82199999999999995</v>
          </cell>
          <cell r="G30">
            <v>0.91900000000000004</v>
          </cell>
          <cell r="H30">
            <v>0.96699999999999997</v>
          </cell>
          <cell r="I30">
            <v>0.84899999999999998</v>
          </cell>
        </row>
        <row r="31">
          <cell r="A31">
            <v>1997</v>
          </cell>
          <cell r="B31">
            <v>0.81599999999999995</v>
          </cell>
          <cell r="C31">
            <v>0.96099999999999997</v>
          </cell>
          <cell r="D31">
            <v>0.94699999999999995</v>
          </cell>
          <cell r="E31">
            <v>0.86499999999999999</v>
          </cell>
          <cell r="F31">
            <v>0.85899999999999999</v>
          </cell>
          <cell r="G31">
            <v>0.93400000000000005</v>
          </cell>
          <cell r="H31">
            <v>0.94599999999999995</v>
          </cell>
          <cell r="I31">
            <v>0.879</v>
          </cell>
        </row>
        <row r="32">
          <cell r="B32">
            <v>0.874</v>
          </cell>
          <cell r="C32">
            <v>0.97099999999999997</v>
          </cell>
          <cell r="D32">
            <v>0.99199999999999999</v>
          </cell>
          <cell r="E32">
            <v>0.90200000000000002</v>
          </cell>
          <cell r="F32">
            <v>0.91400000000000003</v>
          </cell>
          <cell r="G32">
            <v>0.95799999999999996</v>
          </cell>
          <cell r="H32">
            <v>0.99</v>
          </cell>
          <cell r="I32">
            <v>0.91600000000000004</v>
          </cell>
        </row>
        <row r="33">
          <cell r="A33">
            <v>1999</v>
          </cell>
          <cell r="B33">
            <v>0.96799999999999997</v>
          </cell>
          <cell r="C33">
            <v>0.96899999999999997</v>
          </cell>
          <cell r="D33">
            <v>0.98299999999999998</v>
          </cell>
          <cell r="E33">
            <v>0.94399999999999995</v>
          </cell>
          <cell r="F33">
            <v>0.94299999999999995</v>
          </cell>
          <cell r="G33">
            <v>0.95899999999999996</v>
          </cell>
          <cell r="H33">
            <v>0.98099999999999998</v>
          </cell>
          <cell r="I33">
            <v>0.95699999999999996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2001</v>
          </cell>
          <cell r="B35">
            <v>1.056</v>
          </cell>
          <cell r="C35">
            <v>1.0509999999999999</v>
          </cell>
          <cell r="D35">
            <v>1.0089999999999999</v>
          </cell>
          <cell r="E35">
            <v>1.0660000000000001</v>
          </cell>
          <cell r="F35">
            <v>1.054</v>
          </cell>
          <cell r="G35">
            <v>0.95399999999999996</v>
          </cell>
          <cell r="H35">
            <v>1.0089999999999999</v>
          </cell>
          <cell r="I35">
            <v>1.014</v>
          </cell>
        </row>
        <row r="36">
          <cell r="B36">
            <v>1.1161920000000001</v>
          </cell>
          <cell r="C36">
            <v>1.012113</v>
          </cell>
          <cell r="D36">
            <v>0.98074799999999984</v>
          </cell>
          <cell r="E36">
            <v>1.1118380000000001</v>
          </cell>
          <cell r="F36">
            <v>1.105</v>
          </cell>
          <cell r="G36">
            <v>0.9</v>
          </cell>
          <cell r="H36">
            <v>0.98099999999999998</v>
          </cell>
          <cell r="I36">
            <v>1.0069999999999999</v>
          </cell>
        </row>
        <row r="37">
          <cell r="A37">
            <v>2003</v>
          </cell>
          <cell r="B37">
            <v>1.16083968</v>
          </cell>
          <cell r="C37">
            <v>1.034379486</v>
          </cell>
          <cell r="D37">
            <v>0.96799827599999988</v>
          </cell>
          <cell r="E37">
            <v>1.1429694640000001</v>
          </cell>
          <cell r="F37">
            <v>1.1519999999999999</v>
          </cell>
          <cell r="G37">
            <v>0.91</v>
          </cell>
          <cell r="H37">
            <v>0.96799999999999997</v>
          </cell>
          <cell r="I37">
            <v>1.0569999999999999</v>
          </cell>
        </row>
        <row r="38">
          <cell r="B38">
            <v>1.1910215116799998</v>
          </cell>
          <cell r="C38">
            <v>1.0498951782899999</v>
          </cell>
          <cell r="D38">
            <v>0.97864625703599972</v>
          </cell>
          <cell r="E38">
            <v>1.1841163647040001</v>
          </cell>
          <cell r="F38">
            <v>1.1890000000000001</v>
          </cell>
          <cell r="G38">
            <v>0.93300000000000005</v>
          </cell>
          <cell r="H38">
            <v>0.97899999999999998</v>
          </cell>
          <cell r="I38">
            <v>1.095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 # Enterprises"/>
      <sheetName val="93 # Employees"/>
      <sheetName val="93 # Turnover"/>
      <sheetName val="93 RD"/>
      <sheetName val="93 GFCF"/>
      <sheetName val="93 PROF"/>
      <sheetName val="93 CUFI"/>
      <sheetName val="92 # Enterprises"/>
      <sheetName val="92 EMP "/>
      <sheetName val="92 Production"/>
      <sheetName val="92 Turn"/>
      <sheetName val="92 WS"/>
      <sheetName val="92 RD"/>
      <sheetName val="92 # Researchers"/>
      <sheetName val="92 GFCF"/>
      <sheetName val="92 Export"/>
      <sheetName val="92 Import"/>
      <sheetName val="92 PROF"/>
      <sheetName val="92 CUFI"/>
      <sheetName val="91 # of Enterpr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B1" t="str">
            <v xml:space="preserve">      Questionnaire on the industrial activity of national firms' foreign affiliates (option B: ISIC Rev. 2)                                                                                                                                           </v>
          </cell>
          <cell r="N1" t="str">
            <v>Basic unit: o  Enterprise o  Establishment</v>
          </cell>
        </row>
        <row r="2">
          <cell r="B2" t="str">
            <v xml:space="preserve">    COUNTRY:</v>
          </cell>
          <cell r="D2" t="str">
            <v>Japan</v>
          </cell>
          <cell r="F2" t="str">
            <v>YEAR:</v>
          </cell>
          <cell r="G2">
            <v>1991</v>
          </cell>
          <cell r="H2" t="str">
            <v xml:space="preserve">VARIABLE  . .   :                                                                                                                 </v>
          </cell>
          <cell r="I2" t="str">
            <v>Number of enterprises</v>
          </cell>
          <cell r="L2" t="str">
            <v>UNIT:</v>
          </cell>
        </row>
        <row r="3">
          <cell r="C3" t="str">
            <v>Classif.</v>
          </cell>
          <cell r="D3" t="str">
            <v>Level of</v>
          </cell>
          <cell r="F3" t="str">
            <v>COUNTRY OF LOCATION</v>
          </cell>
        </row>
        <row r="4">
          <cell r="C4" t="str">
            <v>ISIC   Rev. 2</v>
          </cell>
          <cell r="D4" t="str">
            <v>ownership*</v>
          </cell>
          <cell r="E4" t="str">
            <v>TOTAL</v>
          </cell>
          <cell r="F4" t="str">
            <v>UNITED STATES</v>
          </cell>
          <cell r="G4" t="str">
            <v>JAPAN</v>
          </cell>
          <cell r="H4" t="str">
            <v>TOTAL EU             (15 countries)</v>
          </cell>
          <cell r="I4" t="str">
            <v>UNITED KINGDOM</v>
          </cell>
          <cell r="J4" t="str">
            <v>GERMANY</v>
          </cell>
          <cell r="K4" t="str">
            <v>FRANCE</v>
          </cell>
          <cell r="L4" t="str">
            <v>Central &amp; Eastern EUROPE</v>
          </cell>
          <cell r="M4" t="str">
            <v>ASIA               (exc. Japan)</v>
          </cell>
          <cell r="N4" t="str">
            <v>LATIN          AMERICA</v>
          </cell>
        </row>
        <row r="5">
          <cell r="A5">
            <v>1</v>
          </cell>
          <cell r="B5" t="str">
            <v>MINING &amp; QUARRYING</v>
          </cell>
          <cell r="C5">
            <v>2</v>
          </cell>
        </row>
        <row r="7">
          <cell r="A7">
            <v>2</v>
          </cell>
          <cell r="B7" t="str">
            <v>MANUFACTURING</v>
          </cell>
          <cell r="C7">
            <v>3</v>
          </cell>
        </row>
        <row r="8">
          <cell r="B8" t="str">
            <v>INDUSTRIES</v>
          </cell>
        </row>
        <row r="9">
          <cell r="A9">
            <v>3</v>
          </cell>
          <cell r="B9" t="str">
            <v>Food, beverages and</v>
          </cell>
          <cell r="C9">
            <v>31</v>
          </cell>
        </row>
        <row r="10">
          <cell r="B10" t="str">
            <v>tobacco</v>
          </cell>
        </row>
        <row r="11">
          <cell r="A11">
            <v>4</v>
          </cell>
          <cell r="B11" t="str">
            <v>Textiles, clothing,</v>
          </cell>
          <cell r="C11">
            <v>32</v>
          </cell>
        </row>
        <row r="12">
          <cell r="B12" t="str">
            <v>leather and footwear</v>
          </cell>
        </row>
        <row r="13">
          <cell r="A13">
            <v>5</v>
          </cell>
          <cell r="B13" t="str">
            <v>Wood and furniture</v>
          </cell>
          <cell r="C13">
            <v>33</v>
          </cell>
        </row>
        <row r="15">
          <cell r="A15">
            <v>6</v>
          </cell>
          <cell r="B15" t="str">
            <v>Paper, printing and</v>
          </cell>
          <cell r="C15">
            <v>34</v>
          </cell>
        </row>
        <row r="16">
          <cell r="B16" t="str">
            <v>publishing</v>
          </cell>
        </row>
        <row r="17">
          <cell r="A17">
            <v>7</v>
          </cell>
          <cell r="B17" t="str">
            <v>Chemicals, rubber and</v>
          </cell>
          <cell r="C17">
            <v>35</v>
          </cell>
        </row>
        <row r="18">
          <cell r="B18" t="str">
            <v>plastics products</v>
          </cell>
        </row>
        <row r="19">
          <cell r="A19">
            <v>8</v>
          </cell>
          <cell r="B19" t="str">
            <v>of which: Chemical</v>
          </cell>
          <cell r="C19">
            <v>351</v>
          </cell>
        </row>
        <row r="20">
          <cell r="B20" t="str">
            <v>products</v>
          </cell>
          <cell r="C20" t="str">
            <v>+352</v>
          </cell>
        </row>
        <row r="21">
          <cell r="A21" t="str">
            <v>8a.</v>
          </cell>
          <cell r="B21" t="str">
            <v>--of which: Pharma-</v>
          </cell>
          <cell r="C21">
            <v>3522</v>
          </cell>
        </row>
        <row r="22">
          <cell r="B22" t="str">
            <v>ceuticals</v>
          </cell>
        </row>
        <row r="23">
          <cell r="A23">
            <v>9</v>
          </cell>
          <cell r="B23" t="str">
            <v xml:space="preserve">of which: Refined </v>
          </cell>
          <cell r="C23" t="str">
            <v>353</v>
          </cell>
        </row>
        <row r="24">
          <cell r="B24" t="str">
            <v>petroleum and prod.</v>
          </cell>
          <cell r="C24" t="str">
            <v>+354</v>
          </cell>
        </row>
        <row r="25">
          <cell r="A25">
            <v>10</v>
          </cell>
          <cell r="B25" t="str">
            <v>of which: Rubber and</v>
          </cell>
          <cell r="C25">
            <v>355</v>
          </cell>
        </row>
        <row r="26">
          <cell r="B26" t="str">
            <v>plastics products</v>
          </cell>
          <cell r="C26" t="str">
            <v>+356</v>
          </cell>
        </row>
        <row r="27">
          <cell r="A27">
            <v>11</v>
          </cell>
          <cell r="B27" t="str">
            <v>Non-metallic mineral</v>
          </cell>
          <cell r="C27">
            <v>36</v>
          </cell>
        </row>
        <row r="28">
          <cell r="B28" t="str">
            <v>products</v>
          </cell>
        </row>
        <row r="29">
          <cell r="A29">
            <v>12</v>
          </cell>
          <cell r="B29" t="str">
            <v>Basic metals</v>
          </cell>
          <cell r="C29">
            <v>37</v>
          </cell>
        </row>
        <row r="31">
          <cell r="A31">
            <v>13</v>
          </cell>
          <cell r="B31" t="str">
            <v>Fabricated metal prod.,</v>
          </cell>
          <cell r="C31">
            <v>38</v>
          </cell>
        </row>
        <row r="32">
          <cell r="B32" t="str">
            <v>machinery &amp; equipment</v>
          </cell>
        </row>
        <row r="33">
          <cell r="A33">
            <v>14</v>
          </cell>
          <cell r="B33" t="str">
            <v>of which: Non-electrical</v>
          </cell>
          <cell r="C33" t="str">
            <v>382-</v>
          </cell>
        </row>
        <row r="34">
          <cell r="B34" t="str">
            <v>mach. (exc. computers)</v>
          </cell>
          <cell r="C34" t="str">
            <v>3825</v>
          </cell>
        </row>
        <row r="35">
          <cell r="A35">
            <v>15</v>
          </cell>
          <cell r="B35" t="str">
            <v>of which: Computers</v>
          </cell>
          <cell r="C35">
            <v>3825</v>
          </cell>
        </row>
        <row r="36">
          <cell r="B36" t="str">
            <v>and office machinery</v>
          </cell>
        </row>
        <row r="37">
          <cell r="A37">
            <v>16</v>
          </cell>
          <cell r="B37" t="str">
            <v>of which: Electrical and</v>
          </cell>
          <cell r="C37">
            <v>383</v>
          </cell>
        </row>
        <row r="38">
          <cell r="B38" t="str">
            <v>electronic equipment</v>
          </cell>
        </row>
        <row r="39">
          <cell r="A39" t="str">
            <v>16a.</v>
          </cell>
          <cell r="B39" t="str">
            <v>--of which: Electronic</v>
          </cell>
          <cell r="C39">
            <v>3832</v>
          </cell>
        </row>
        <row r="40">
          <cell r="B40" t="str">
            <v>equipment</v>
          </cell>
        </row>
        <row r="41">
          <cell r="A41" t="str">
            <v>16b.</v>
          </cell>
          <cell r="B41" t="str">
            <v>--of which: Electrical</v>
          </cell>
          <cell r="C41">
            <v>383</v>
          </cell>
        </row>
        <row r="42">
          <cell r="B42" t="str">
            <v>machinery</v>
          </cell>
          <cell r="C42" t="str">
            <v>-3832</v>
          </cell>
        </row>
        <row r="43">
          <cell r="A43">
            <v>17</v>
          </cell>
          <cell r="B43" t="str">
            <v>of which: transport</v>
          </cell>
          <cell r="C43">
            <v>384</v>
          </cell>
        </row>
        <row r="44">
          <cell r="B44" t="str">
            <v>equipment</v>
          </cell>
        </row>
        <row r="45">
          <cell r="A45" t="str">
            <v>17a.</v>
          </cell>
          <cell r="B45" t="str">
            <v>--of which:  Shipbuilding</v>
          </cell>
          <cell r="C45">
            <v>3841</v>
          </cell>
        </row>
        <row r="46">
          <cell r="B46" t="str">
            <v>and repairing</v>
          </cell>
        </row>
        <row r="47">
          <cell r="A47" t="str">
            <v>17b.</v>
          </cell>
          <cell r="B47" t="str">
            <v>--of which:  Motor</v>
          </cell>
          <cell r="C47">
            <v>3843</v>
          </cell>
        </row>
        <row r="48">
          <cell r="B48" t="str">
            <v>vehicles</v>
          </cell>
        </row>
        <row r="49">
          <cell r="A49" t="str">
            <v>17c.</v>
          </cell>
          <cell r="B49" t="str">
            <v>--of which : Aircraft</v>
          </cell>
          <cell r="C49">
            <v>3845</v>
          </cell>
        </row>
        <row r="50">
          <cell r="B50" t="str">
            <v>and spacecraft</v>
          </cell>
        </row>
        <row r="51">
          <cell r="A51">
            <v>18</v>
          </cell>
          <cell r="B51" t="str">
            <v>of which: Scientific</v>
          </cell>
          <cell r="C51">
            <v>385</v>
          </cell>
        </row>
        <row r="52">
          <cell r="B52" t="str">
            <v>instruments</v>
          </cell>
        </row>
        <row r="53">
          <cell r="A53">
            <v>19</v>
          </cell>
          <cell r="B53" t="str">
            <v>Other manufacturing</v>
          </cell>
          <cell r="C53">
            <v>39</v>
          </cell>
        </row>
        <row r="54">
          <cell r="B54" t="str">
            <v>industries</v>
          </cell>
        </row>
        <row r="55">
          <cell r="A55">
            <v>20</v>
          </cell>
          <cell r="B55" t="str">
            <v>CONSTRUCTION, ELEC-</v>
          </cell>
          <cell r="C55" t="str">
            <v>4+5</v>
          </cell>
        </row>
        <row r="56">
          <cell r="B56" t="str">
            <v>TRICITY, GAS, WATER</v>
          </cell>
        </row>
        <row r="57">
          <cell r="A57">
            <v>21</v>
          </cell>
          <cell r="B57" t="str">
            <v>TRADE, HOTELS AND</v>
          </cell>
          <cell r="C57">
            <v>6</v>
          </cell>
        </row>
        <row r="58">
          <cell r="B58" t="str">
            <v>RESTAURANTS</v>
          </cell>
        </row>
        <row r="59">
          <cell r="A59">
            <v>22</v>
          </cell>
          <cell r="B59" t="str">
            <v>FINACE, INSURANCE,</v>
          </cell>
          <cell r="C59">
            <v>8</v>
          </cell>
        </row>
        <row r="60">
          <cell r="B60" t="str">
            <v>BUSINESS SERVICES</v>
          </cell>
        </row>
        <row r="61">
          <cell r="A61">
            <v>23</v>
          </cell>
          <cell r="B61" t="str">
            <v>OTHER ACT.(transport,</v>
          </cell>
          <cell r="C61" t="str">
            <v>7+9</v>
          </cell>
        </row>
        <row r="62">
          <cell r="B62" t="str">
            <v>comm., services nec)</v>
          </cell>
        </row>
        <row r="63">
          <cell r="A63">
            <v>24</v>
          </cell>
          <cell r="B63" t="str">
            <v>GRAND TOTAL</v>
          </cell>
          <cell r="C63" t="str">
            <v>2/9</v>
          </cell>
        </row>
        <row r="64">
          <cell r="B64" t="str">
            <v>(1+2+20+21+22+23)</v>
          </cell>
        </row>
        <row r="65">
          <cell r="B65" t="str">
            <v>TEST 1 : GD TOTAL</v>
          </cell>
        </row>
        <row r="66">
          <cell r="B66" t="str">
            <v>TEST 2 : MANUFACTURIER</v>
          </cell>
        </row>
        <row r="67">
          <cell r="B67" t="str">
            <v>TEST 3 : I38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"/>
      <sheetName val="Fig2"/>
      <sheetName val="Fig3"/>
      <sheetName val="Fig4"/>
      <sheetName val="Fig5"/>
      <sheetName val="Fig6"/>
      <sheetName val="Fig7"/>
      <sheetName val="Fig8"/>
      <sheetName val="Fig9"/>
      <sheetName val="Fig10"/>
      <sheetName val="Fig11"/>
      <sheetName val="Green1"/>
      <sheetName val="Green2"/>
      <sheetName val="Green3"/>
      <sheetName val="Green4"/>
    </sheetNames>
    <sheetDataSet>
      <sheetData sheetId="0">
        <row r="2">
          <cell r="B2" t="str">
            <v>Innovasjonsaktivitet (alle typer)</v>
          </cell>
        </row>
      </sheetData>
      <sheetData sheetId="1">
        <row r="3">
          <cell r="D3" t="str">
            <v>Eget forsknings- og utviklings-arbeid</v>
          </cell>
        </row>
      </sheetData>
      <sheetData sheetId="2">
        <row r="2">
          <cell r="B2" t="str">
            <v>Kun ny for foretaket</v>
          </cell>
        </row>
      </sheetData>
      <sheetData sheetId="3">
        <row r="3">
          <cell r="C3" t="str">
            <v>Samarbeid om FoU og/eller innovasjon</v>
          </cell>
        </row>
      </sheetData>
      <sheetData sheetId="4">
        <row r="2">
          <cell r="B2" t="str">
            <v>Andre foretak i samme konsern</v>
          </cell>
        </row>
      </sheetData>
      <sheetData sheetId="5">
        <row r="2">
          <cell r="B2" t="str">
            <v>Produkt- eller forretningsprosessinnovasjon</v>
          </cell>
        </row>
      </sheetData>
      <sheetData sheetId="6">
        <row r="3">
          <cell r="C3" t="str">
            <v>Prosent av foretak uten innovasjonsaktivitet</v>
          </cell>
        </row>
      </sheetData>
      <sheetData sheetId="7">
        <row r="2">
          <cell r="B2" t="str">
            <v>Alle foretak</v>
          </cell>
        </row>
      </sheetData>
      <sheetData sheetId="8">
        <row r="3">
          <cell r="B3" t="str">
            <v>Mangel på finansiering innen foretaket eller konsernet</v>
          </cell>
        </row>
      </sheetData>
      <sheetData sheetId="9">
        <row r="2">
          <cell r="D2" t="str">
            <v>Selger varer/tjenester kun lokalt/ regionalt</v>
          </cell>
        </row>
      </sheetData>
      <sheetData sheetId="10">
        <row r="3">
          <cell r="C3" t="str">
            <v>Uten innovasjonsaktivitet</v>
          </cell>
        </row>
      </sheetData>
      <sheetData sheetId="11">
        <row r="3">
          <cell r="E3" t="str">
            <v>Foretak med grønn innovasjon</v>
          </cell>
        </row>
      </sheetData>
      <sheetData sheetId="12">
        <row r="3">
          <cell r="N3" t="str">
            <v>Prosent av alle foretak</v>
          </cell>
        </row>
        <row r="4">
          <cell r="C4"/>
          <cell r="D4"/>
          <cell r="E4"/>
          <cell r="F4"/>
          <cell r="G4"/>
          <cell r="H4" t="str">
            <v>Vare- innovasjon med positiv miljøeffekt</v>
          </cell>
          <cell r="I4" t="str">
            <v>Tjeneste- innovasjon med positiv miljøeffekt</v>
          </cell>
          <cell r="J4" t="str">
            <v>Forretnings- prosess- innovasjon med positiv miljøeffekt</v>
          </cell>
          <cell r="K4" t="str">
            <v>Vare- innovasjon med positiv miljøeffekt</v>
          </cell>
          <cell r="L4" t="str">
            <v>Tjeneste- innovasjon med positiv miljøeffekt</v>
          </cell>
          <cell r="M4" t="str">
            <v>Forretnings- prosess- innovasjon med positiv miljøeffekt</v>
          </cell>
        </row>
        <row r="5">
          <cell r="A5" t="str">
            <v>Næringslivet totalt</v>
          </cell>
          <cell r="B5" t="str">
            <v>Totalt</v>
          </cell>
          <cell r="C5">
            <v>20076</v>
          </cell>
          <cell r="D5">
            <v>7478</v>
          </cell>
          <cell r="E5">
            <v>1918</v>
          </cell>
          <cell r="F5">
            <v>2085</v>
          </cell>
          <cell r="G5">
            <v>3838</v>
          </cell>
          <cell r="H5">
            <v>34</v>
          </cell>
          <cell r="I5">
            <v>42</v>
          </cell>
          <cell r="J5">
            <v>40</v>
          </cell>
          <cell r="K5">
            <v>26</v>
          </cell>
          <cell r="L5">
            <v>28</v>
          </cell>
          <cell r="M5">
            <v>51</v>
          </cell>
        </row>
        <row r="6">
          <cell r="A6"/>
          <cell r="B6" t="str">
            <v>5-9 sysselsatte</v>
          </cell>
          <cell r="C6">
            <v>6649</v>
          </cell>
          <cell r="D6">
            <v>2120</v>
          </cell>
          <cell r="E6">
            <v>639</v>
          </cell>
          <cell r="F6">
            <v>642</v>
          </cell>
          <cell r="G6">
            <v>1034</v>
          </cell>
          <cell r="H6">
            <v>33</v>
          </cell>
          <cell r="I6">
            <v>39</v>
          </cell>
          <cell r="J6">
            <v>34</v>
          </cell>
          <cell r="K6">
            <v>30</v>
          </cell>
          <cell r="L6">
            <v>30</v>
          </cell>
          <cell r="M6">
            <v>49</v>
          </cell>
        </row>
        <row r="7">
          <cell r="A7"/>
          <cell r="B7" t="str">
            <v>10-19 sysselsatte</v>
          </cell>
          <cell r="C7">
            <v>4726</v>
          </cell>
          <cell r="D7">
            <v>1852</v>
          </cell>
          <cell r="E7">
            <v>446</v>
          </cell>
          <cell r="F7">
            <v>520</v>
          </cell>
          <cell r="G7">
            <v>939</v>
          </cell>
          <cell r="H7">
            <v>29</v>
          </cell>
          <cell r="I7">
            <v>39</v>
          </cell>
          <cell r="J7">
            <v>39</v>
          </cell>
          <cell r="K7">
            <v>24</v>
          </cell>
          <cell r="L7">
            <v>28</v>
          </cell>
          <cell r="M7">
            <v>51</v>
          </cell>
        </row>
        <row r="8">
          <cell r="A8"/>
          <cell r="B8" t="str">
            <v>20-49 sysselsatte</v>
          </cell>
          <cell r="C8">
            <v>5637</v>
          </cell>
          <cell r="D8">
            <v>2065</v>
          </cell>
          <cell r="E8">
            <v>443</v>
          </cell>
          <cell r="F8">
            <v>529</v>
          </cell>
          <cell r="G8">
            <v>1119</v>
          </cell>
          <cell r="H8">
            <v>35</v>
          </cell>
          <cell r="I8">
            <v>44</v>
          </cell>
          <cell r="J8">
            <v>44</v>
          </cell>
          <cell r="K8">
            <v>21</v>
          </cell>
          <cell r="L8">
            <v>26</v>
          </cell>
          <cell r="M8">
            <v>54</v>
          </cell>
        </row>
        <row r="9">
          <cell r="A9"/>
          <cell r="B9" t="str">
            <v>50-99 sysselsatte</v>
          </cell>
          <cell r="C9">
            <v>1703</v>
          </cell>
          <cell r="D9">
            <v>717</v>
          </cell>
          <cell r="E9">
            <v>174</v>
          </cell>
          <cell r="F9">
            <v>170</v>
          </cell>
          <cell r="G9">
            <v>397</v>
          </cell>
          <cell r="H9">
            <v>40</v>
          </cell>
          <cell r="I9">
            <v>43</v>
          </cell>
          <cell r="J9">
            <v>46</v>
          </cell>
          <cell r="K9">
            <v>24</v>
          </cell>
          <cell r="L9">
            <v>24</v>
          </cell>
          <cell r="M9">
            <v>55</v>
          </cell>
        </row>
        <row r="10">
          <cell r="A10"/>
          <cell r="B10" t="str">
            <v>100-199 sysselsatte</v>
          </cell>
          <cell r="C10">
            <v>776</v>
          </cell>
          <cell r="D10">
            <v>378</v>
          </cell>
          <cell r="E10">
            <v>116</v>
          </cell>
          <cell r="F10">
            <v>89</v>
          </cell>
          <cell r="G10">
            <v>187</v>
          </cell>
          <cell r="H10">
            <v>43</v>
          </cell>
          <cell r="I10">
            <v>39</v>
          </cell>
          <cell r="J10">
            <v>45</v>
          </cell>
          <cell r="K10">
            <v>31</v>
          </cell>
          <cell r="L10">
            <v>24</v>
          </cell>
          <cell r="M10">
            <v>49</v>
          </cell>
        </row>
        <row r="11">
          <cell r="A11"/>
          <cell r="B11" t="str">
            <v>200-499 sysselsatte</v>
          </cell>
          <cell r="C11">
            <v>392</v>
          </cell>
          <cell r="D11">
            <v>218</v>
          </cell>
          <cell r="E11">
            <v>57</v>
          </cell>
          <cell r="F11">
            <v>69</v>
          </cell>
          <cell r="G11">
            <v>106</v>
          </cell>
          <cell r="H11">
            <v>44</v>
          </cell>
          <cell r="I11">
            <v>51</v>
          </cell>
          <cell r="J11">
            <v>47</v>
          </cell>
          <cell r="K11">
            <v>26</v>
          </cell>
          <cell r="L11">
            <v>32</v>
          </cell>
          <cell r="M11">
            <v>49</v>
          </cell>
        </row>
        <row r="12">
          <cell r="A12"/>
          <cell r="B12" t="str">
            <v>&gt;=500 sysselsatte</v>
          </cell>
          <cell r="C12">
            <v>193</v>
          </cell>
          <cell r="D12">
            <v>128</v>
          </cell>
          <cell r="E12">
            <v>44</v>
          </cell>
          <cell r="F12">
            <v>66</v>
          </cell>
          <cell r="G12">
            <v>56</v>
          </cell>
          <cell r="H12">
            <v>56</v>
          </cell>
          <cell r="I12">
            <v>69</v>
          </cell>
          <cell r="J12">
            <v>42</v>
          </cell>
          <cell r="K12">
            <v>35</v>
          </cell>
          <cell r="L12">
            <v>52</v>
          </cell>
          <cell r="M12">
            <v>44</v>
          </cell>
        </row>
        <row r="13">
          <cell r="A13" t="str">
            <v>Industri</v>
          </cell>
          <cell r="B13" t="str">
            <v>Totalt</v>
          </cell>
          <cell r="C13">
            <v>4455</v>
          </cell>
          <cell r="D13">
            <v>1884</v>
          </cell>
          <cell r="E13">
            <v>769</v>
          </cell>
          <cell r="F13">
            <v>204</v>
          </cell>
          <cell r="G13">
            <v>837</v>
          </cell>
          <cell r="H13">
            <v>47</v>
          </cell>
          <cell r="I13">
            <v>28</v>
          </cell>
          <cell r="J13">
            <v>39</v>
          </cell>
          <cell r="K13">
            <v>41</v>
          </cell>
          <cell r="L13">
            <v>11</v>
          </cell>
          <cell r="M13">
            <v>44</v>
          </cell>
        </row>
        <row r="14">
          <cell r="A14"/>
          <cell r="B14" t="str">
            <v>5-9 sysselsatte</v>
          </cell>
          <cell r="C14">
            <v>1477</v>
          </cell>
          <cell r="D14">
            <v>470</v>
          </cell>
          <cell r="E14">
            <v>163</v>
          </cell>
          <cell r="F14">
            <v>76</v>
          </cell>
          <cell r="G14">
            <v>252</v>
          </cell>
          <cell r="H14">
            <v>41</v>
          </cell>
          <cell r="I14">
            <v>32</v>
          </cell>
          <cell r="J14">
            <v>39</v>
          </cell>
          <cell r="K14">
            <v>35</v>
          </cell>
          <cell r="L14">
            <v>16</v>
          </cell>
          <cell r="M14">
            <v>54</v>
          </cell>
        </row>
        <row r="15">
          <cell r="A15"/>
          <cell r="B15" t="str">
            <v>10-19 sysselsatte</v>
          </cell>
          <cell r="C15">
            <v>1204</v>
          </cell>
          <cell r="D15">
            <v>479</v>
          </cell>
          <cell r="E15">
            <v>203</v>
          </cell>
          <cell r="F15">
            <v>36</v>
          </cell>
          <cell r="G15">
            <v>209</v>
          </cell>
          <cell r="H15">
            <v>51</v>
          </cell>
          <cell r="I15">
            <v>21</v>
          </cell>
          <cell r="J15">
            <v>37</v>
          </cell>
          <cell r="K15">
            <v>42</v>
          </cell>
          <cell r="L15">
            <v>8</v>
          </cell>
          <cell r="M15">
            <v>44</v>
          </cell>
        </row>
        <row r="16">
          <cell r="A16"/>
          <cell r="B16" t="str">
            <v>20-49 sysselsatte</v>
          </cell>
          <cell r="C16">
            <v>1014</v>
          </cell>
          <cell r="D16">
            <v>460</v>
          </cell>
          <cell r="E16">
            <v>164</v>
          </cell>
          <cell r="F16">
            <v>46</v>
          </cell>
          <cell r="G16">
            <v>199</v>
          </cell>
          <cell r="H16">
            <v>39</v>
          </cell>
          <cell r="I16">
            <v>28</v>
          </cell>
          <cell r="J16">
            <v>42</v>
          </cell>
          <cell r="K16">
            <v>36</v>
          </cell>
          <cell r="L16">
            <v>10</v>
          </cell>
          <cell r="M16">
            <v>43</v>
          </cell>
        </row>
        <row r="17">
          <cell r="A17"/>
          <cell r="B17" t="str">
            <v>50-99 sysselsatte</v>
          </cell>
          <cell r="C17">
            <v>389</v>
          </cell>
          <cell r="D17">
            <v>209</v>
          </cell>
          <cell r="E17">
            <v>96</v>
          </cell>
          <cell r="F17">
            <v>17</v>
          </cell>
          <cell r="G17">
            <v>81</v>
          </cell>
          <cell r="H17">
            <v>51</v>
          </cell>
          <cell r="I17">
            <v>26</v>
          </cell>
          <cell r="J17">
            <v>41</v>
          </cell>
          <cell r="K17">
            <v>46</v>
          </cell>
          <cell r="L17">
            <v>8</v>
          </cell>
          <cell r="M17">
            <v>39</v>
          </cell>
        </row>
        <row r="18">
          <cell r="A18"/>
          <cell r="B18" t="str">
            <v>100-199 sysselsatte</v>
          </cell>
          <cell r="C18">
            <v>227</v>
          </cell>
          <cell r="D18">
            <v>148</v>
          </cell>
          <cell r="E18">
            <v>75</v>
          </cell>
          <cell r="F18">
            <v>12</v>
          </cell>
          <cell r="G18">
            <v>55</v>
          </cell>
          <cell r="H18">
            <v>56</v>
          </cell>
          <cell r="I18">
            <v>25</v>
          </cell>
          <cell r="J18">
            <v>38</v>
          </cell>
          <cell r="K18">
            <v>51</v>
          </cell>
          <cell r="L18">
            <v>8</v>
          </cell>
          <cell r="M18">
            <v>37</v>
          </cell>
        </row>
        <row r="19">
          <cell r="A19"/>
          <cell r="B19" t="str">
            <v>200-499 sysselsatte</v>
          </cell>
          <cell r="C19">
            <v>99</v>
          </cell>
          <cell r="D19">
            <v>79</v>
          </cell>
          <cell r="E19">
            <v>43</v>
          </cell>
          <cell r="F19">
            <v>6</v>
          </cell>
          <cell r="G19">
            <v>28</v>
          </cell>
          <cell r="H19">
            <v>60</v>
          </cell>
          <cell r="I19">
            <v>33</v>
          </cell>
          <cell r="J19">
            <v>43</v>
          </cell>
          <cell r="K19">
            <v>54</v>
          </cell>
          <cell r="L19">
            <v>8</v>
          </cell>
          <cell r="M19">
            <v>35</v>
          </cell>
        </row>
        <row r="20">
          <cell r="A20"/>
          <cell r="B20" t="str">
            <v>&gt;=500 sysselsatte</v>
          </cell>
          <cell r="C20">
            <v>45</v>
          </cell>
          <cell r="D20">
            <v>38</v>
          </cell>
          <cell r="E20">
            <v>26</v>
          </cell>
          <cell r="F20">
            <v>10</v>
          </cell>
          <cell r="G20">
            <v>13</v>
          </cell>
          <cell r="H20">
            <v>70</v>
          </cell>
          <cell r="I20">
            <v>47</v>
          </cell>
          <cell r="J20">
            <v>36</v>
          </cell>
          <cell r="K20">
            <v>68</v>
          </cell>
          <cell r="L20">
            <v>26</v>
          </cell>
          <cell r="M20">
            <v>34</v>
          </cell>
        </row>
        <row r="21">
          <cell r="A21" t="str">
            <v>Tjenesteytende næringer</v>
          </cell>
          <cell r="B21" t="str">
            <v>Totalt</v>
          </cell>
          <cell r="C21">
            <v>12096</v>
          </cell>
          <cell r="D21">
            <v>4359</v>
          </cell>
          <cell r="E21">
            <v>966</v>
          </cell>
          <cell r="F21">
            <v>1593</v>
          </cell>
          <cell r="G21">
            <v>2168</v>
          </cell>
          <cell r="H21">
            <v>27</v>
          </cell>
          <cell r="I21">
            <v>42</v>
          </cell>
          <cell r="J21">
            <v>36</v>
          </cell>
          <cell r="K21">
            <v>22</v>
          </cell>
          <cell r="L21">
            <v>37</v>
          </cell>
          <cell r="M21">
            <v>50</v>
          </cell>
        </row>
        <row r="22">
          <cell r="A22"/>
          <cell r="B22" t="str">
            <v>5-9 sysselsatte</v>
          </cell>
          <cell r="C22">
            <v>4765</v>
          </cell>
          <cell r="D22">
            <v>1546</v>
          </cell>
          <cell r="E22">
            <v>429</v>
          </cell>
          <cell r="F22">
            <v>556</v>
          </cell>
          <cell r="G22">
            <v>729</v>
          </cell>
          <cell r="H22">
            <v>29</v>
          </cell>
          <cell r="I22">
            <v>41</v>
          </cell>
          <cell r="J22">
            <v>33</v>
          </cell>
          <cell r="K22">
            <v>28</v>
          </cell>
          <cell r="L22">
            <v>36</v>
          </cell>
          <cell r="M22">
            <v>47</v>
          </cell>
        </row>
        <row r="23">
          <cell r="A23"/>
          <cell r="B23" t="str">
            <v>10-19 sysselsatte</v>
          </cell>
          <cell r="C23">
            <v>3164</v>
          </cell>
          <cell r="D23">
            <v>1223</v>
          </cell>
          <cell r="E23">
            <v>222</v>
          </cell>
          <cell r="F23">
            <v>430</v>
          </cell>
          <cell r="G23">
            <v>630</v>
          </cell>
          <cell r="H23">
            <v>21</v>
          </cell>
          <cell r="I23">
            <v>40</v>
          </cell>
          <cell r="J23">
            <v>38</v>
          </cell>
          <cell r="K23">
            <v>18</v>
          </cell>
          <cell r="L23">
            <v>35</v>
          </cell>
          <cell r="M23">
            <v>51</v>
          </cell>
        </row>
        <row r="24">
          <cell r="A24"/>
          <cell r="B24" t="str">
            <v>20-49 sysselsatte</v>
          </cell>
          <cell r="C24">
            <v>2708</v>
          </cell>
          <cell r="D24">
            <v>993</v>
          </cell>
          <cell r="E24">
            <v>205</v>
          </cell>
          <cell r="F24">
            <v>346</v>
          </cell>
          <cell r="G24">
            <v>508</v>
          </cell>
          <cell r="H24">
            <v>31</v>
          </cell>
          <cell r="I24">
            <v>44</v>
          </cell>
          <cell r="J24">
            <v>37</v>
          </cell>
          <cell r="K24">
            <v>21</v>
          </cell>
          <cell r="L24">
            <v>35</v>
          </cell>
          <cell r="M24">
            <v>51</v>
          </cell>
        </row>
        <row r="25">
          <cell r="A25"/>
          <cell r="B25" t="str">
            <v>50-99 sysselsatte</v>
          </cell>
          <cell r="C25">
            <v>817</v>
          </cell>
          <cell r="D25">
            <v>300</v>
          </cell>
          <cell r="E25">
            <v>62</v>
          </cell>
          <cell r="F25">
            <v>118</v>
          </cell>
          <cell r="G25">
            <v>154</v>
          </cell>
          <cell r="H25">
            <v>32</v>
          </cell>
          <cell r="I25">
            <v>42</v>
          </cell>
          <cell r="J25">
            <v>35</v>
          </cell>
          <cell r="K25">
            <v>21</v>
          </cell>
          <cell r="L25">
            <v>39</v>
          </cell>
          <cell r="M25">
            <v>51</v>
          </cell>
        </row>
        <row r="26">
          <cell r="A26"/>
          <cell r="B26" t="str">
            <v>100-199 sysselsatte</v>
          </cell>
          <cell r="C26">
            <v>358</v>
          </cell>
          <cell r="D26">
            <v>156</v>
          </cell>
          <cell r="E26">
            <v>29</v>
          </cell>
          <cell r="F26">
            <v>60</v>
          </cell>
          <cell r="G26">
            <v>80</v>
          </cell>
          <cell r="H26">
            <v>26</v>
          </cell>
          <cell r="I26">
            <v>40</v>
          </cell>
          <cell r="J26">
            <v>42</v>
          </cell>
          <cell r="K26">
            <v>18</v>
          </cell>
          <cell r="L26">
            <v>38</v>
          </cell>
          <cell r="M26">
            <v>51</v>
          </cell>
        </row>
        <row r="27">
          <cell r="A27"/>
          <cell r="B27" t="str">
            <v>200-499 sysselsatte</v>
          </cell>
          <cell r="C27">
            <v>190</v>
          </cell>
          <cell r="D27">
            <v>87</v>
          </cell>
          <cell r="E27">
            <v>9</v>
          </cell>
          <cell r="F27">
            <v>47</v>
          </cell>
          <cell r="G27">
            <v>43</v>
          </cell>
          <cell r="H27">
            <v>24</v>
          </cell>
          <cell r="I27">
            <v>51</v>
          </cell>
          <cell r="J27">
            <v>41</v>
          </cell>
          <cell r="K27">
            <v>11</v>
          </cell>
          <cell r="L27">
            <v>55</v>
          </cell>
          <cell r="M27">
            <v>50</v>
          </cell>
        </row>
        <row r="28">
          <cell r="A28"/>
          <cell r="B28" t="str">
            <v>&gt;=500 sysselsatte</v>
          </cell>
          <cell r="C28">
            <v>93</v>
          </cell>
          <cell r="D28">
            <v>53</v>
          </cell>
          <cell r="E28">
            <v>10</v>
          </cell>
          <cell r="F28">
            <v>35</v>
          </cell>
          <cell r="G28">
            <v>24</v>
          </cell>
          <cell r="H28">
            <v>38</v>
          </cell>
          <cell r="I28">
            <v>66</v>
          </cell>
          <cell r="J28">
            <v>37</v>
          </cell>
          <cell r="K28">
            <v>19</v>
          </cell>
          <cell r="L28">
            <v>67</v>
          </cell>
          <cell r="M28">
            <v>45</v>
          </cell>
        </row>
        <row r="29">
          <cell r="A29" t="str">
            <v>Andre næringer</v>
          </cell>
          <cell r="B29" t="str">
            <v>Totalt</v>
          </cell>
          <cell r="C29">
            <v>3526</v>
          </cell>
          <cell r="D29">
            <v>1235</v>
          </cell>
          <cell r="E29">
            <v>183</v>
          </cell>
          <cell r="F29">
            <v>288</v>
          </cell>
          <cell r="G29">
            <v>833</v>
          </cell>
          <cell r="H29">
            <v>47</v>
          </cell>
          <cell r="I29">
            <v>62</v>
          </cell>
          <cell r="J29">
            <v>57</v>
          </cell>
          <cell r="K29">
            <v>15</v>
          </cell>
          <cell r="L29">
            <v>23</v>
          </cell>
          <cell r="M29">
            <v>67</v>
          </cell>
        </row>
        <row r="30">
          <cell r="A30"/>
          <cell r="B30" t="str">
            <v>5-9 sysselsatte</v>
          </cell>
          <cell r="C30">
            <v>407</v>
          </cell>
          <cell r="D30">
            <v>103</v>
          </cell>
          <cell r="E30">
            <v>47</v>
          </cell>
          <cell r="F30">
            <v>9</v>
          </cell>
          <cell r="G30">
            <v>53</v>
          </cell>
          <cell r="H30">
            <v>91</v>
          </cell>
          <cell r="I30">
            <v>27</v>
          </cell>
          <cell r="J30">
            <v>36</v>
          </cell>
          <cell r="K30">
            <v>46</v>
          </cell>
          <cell r="L30">
            <v>9</v>
          </cell>
          <cell r="M30">
            <v>51</v>
          </cell>
        </row>
        <row r="31">
          <cell r="A31"/>
          <cell r="B31" t="str">
            <v>10-19 sysselsatte</v>
          </cell>
          <cell r="C31">
            <v>358</v>
          </cell>
          <cell r="D31">
            <v>150</v>
          </cell>
          <cell r="E31">
            <v>20</v>
          </cell>
          <cell r="F31">
            <v>54</v>
          </cell>
          <cell r="G31">
            <v>100</v>
          </cell>
          <cell r="H31">
            <v>39</v>
          </cell>
          <cell r="I31">
            <v>80</v>
          </cell>
          <cell r="J31">
            <v>55</v>
          </cell>
          <cell r="K31">
            <v>13</v>
          </cell>
          <cell r="L31">
            <v>36</v>
          </cell>
          <cell r="M31">
            <v>67</v>
          </cell>
        </row>
        <row r="32">
          <cell r="A32"/>
          <cell r="B32" t="str">
            <v>20-49 sysselsatte</v>
          </cell>
          <cell r="C32">
            <v>1915</v>
          </cell>
          <cell r="D32">
            <v>612</v>
          </cell>
          <cell r="E32">
            <v>74</v>
          </cell>
          <cell r="F32">
            <v>136</v>
          </cell>
          <cell r="G32">
            <v>412</v>
          </cell>
          <cell r="H32">
            <v>43</v>
          </cell>
          <cell r="I32">
            <v>57</v>
          </cell>
          <cell r="J32">
            <v>56</v>
          </cell>
          <cell r="K32">
            <v>12</v>
          </cell>
          <cell r="L32">
            <v>22</v>
          </cell>
          <cell r="M32">
            <v>67</v>
          </cell>
        </row>
        <row r="33">
          <cell r="A33"/>
          <cell r="B33" t="str">
            <v>50-99 sysselsatte</v>
          </cell>
          <cell r="C33">
            <v>497</v>
          </cell>
          <cell r="D33">
            <v>207</v>
          </cell>
          <cell r="E33">
            <v>15</v>
          </cell>
          <cell r="F33">
            <v>34</v>
          </cell>
          <cell r="G33">
            <v>162</v>
          </cell>
          <cell r="H33">
            <v>31</v>
          </cell>
          <cell r="I33">
            <v>76</v>
          </cell>
          <cell r="J33">
            <v>71</v>
          </cell>
          <cell r="K33">
            <v>7</v>
          </cell>
          <cell r="L33">
            <v>17</v>
          </cell>
          <cell r="M33">
            <v>78</v>
          </cell>
        </row>
        <row r="34">
          <cell r="A34"/>
          <cell r="B34" t="str">
            <v>100-199 sysselsatte</v>
          </cell>
          <cell r="C34">
            <v>191</v>
          </cell>
          <cell r="D34">
            <v>74</v>
          </cell>
          <cell r="E34">
            <v>12</v>
          </cell>
          <cell r="F34">
            <v>17</v>
          </cell>
          <cell r="G34">
            <v>52</v>
          </cell>
          <cell r="H34">
            <v>44</v>
          </cell>
          <cell r="I34">
            <v>55</v>
          </cell>
          <cell r="J34">
            <v>66</v>
          </cell>
          <cell r="K34">
            <v>16</v>
          </cell>
          <cell r="L34">
            <v>23</v>
          </cell>
          <cell r="M34">
            <v>70</v>
          </cell>
        </row>
        <row r="35">
          <cell r="A35"/>
          <cell r="B35" t="str">
            <v>200-499 sysselsatte</v>
          </cell>
          <cell r="C35">
            <v>103</v>
          </cell>
          <cell r="D35">
            <v>52</v>
          </cell>
          <cell r="E35">
            <v>5</v>
          </cell>
          <cell r="F35">
            <v>15</v>
          </cell>
          <cell r="G35">
            <v>35</v>
          </cell>
          <cell r="H35">
            <v>28</v>
          </cell>
          <cell r="I35">
            <v>68</v>
          </cell>
          <cell r="J35">
            <v>64</v>
          </cell>
          <cell r="K35">
            <v>10</v>
          </cell>
          <cell r="L35">
            <v>29</v>
          </cell>
          <cell r="M35">
            <v>67</v>
          </cell>
        </row>
        <row r="36">
          <cell r="A36"/>
          <cell r="B36" t="str">
            <v>&gt;=500 sysselsatte</v>
          </cell>
          <cell r="C36">
            <v>55</v>
          </cell>
          <cell r="D36">
            <v>37</v>
          </cell>
          <cell r="E36">
            <v>9</v>
          </cell>
          <cell r="F36">
            <v>21</v>
          </cell>
          <cell r="G36">
            <v>20</v>
          </cell>
          <cell r="H36">
            <v>53</v>
          </cell>
          <cell r="I36">
            <v>95</v>
          </cell>
          <cell r="J36">
            <v>54</v>
          </cell>
          <cell r="K36">
            <v>24</v>
          </cell>
          <cell r="L36">
            <v>56</v>
          </cell>
          <cell r="M36">
            <v>53</v>
          </cell>
        </row>
      </sheetData>
      <sheetData sheetId="13">
        <row r="3">
          <cell r="F3" t="str">
            <v>Miljøeffekter for foretaket</v>
          </cell>
        </row>
      </sheetData>
      <sheetData sheetId="14">
        <row r="4">
          <cell r="B4" t="str">
            <v>Foretak med grønn innovasjon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hold"/>
      <sheetName val="Signaturfigur"/>
      <sheetName val="Figur 7.1a"/>
      <sheetName val="Figur 7.1b"/>
      <sheetName val="Figur 7.1c"/>
      <sheetName val="Figur 7.1d"/>
      <sheetName val="Figur 7.1e"/>
      <sheetName val="Figur 7.1f"/>
      <sheetName val="Figur 7.1g"/>
      <sheetName val="Figur 7.1h"/>
      <sheetName val="Figur 7.1i"/>
      <sheetName val="Figur 7.1j"/>
      <sheetName val="Figur 7.1k"/>
      <sheetName val="Figur 7.1l"/>
      <sheetName val="Figur 7.1m"/>
      <sheetName val="Figur 7.1n"/>
      <sheetName val="Figur 7.1o"/>
      <sheetName val="Figur 7.2a"/>
      <sheetName val="Figur 7.2b"/>
      <sheetName val="Figur 7.2c"/>
      <sheetName val="Figur 7.2d"/>
      <sheetName val="Figur 7.2e"/>
      <sheetName val="Figur 7.2f"/>
      <sheetName val="Figur 7.2g"/>
      <sheetName val="Figur 7.2h"/>
      <sheetName val="Figur 7.2i"/>
      <sheetName val="Figur 7.2j"/>
      <sheetName val="Figur 7.2k"/>
      <sheetName val="Figur 7.2l"/>
      <sheetName val="Figur 7.2m"/>
      <sheetName val="Figur 7.2n"/>
      <sheetName val="Figur 7.2o"/>
      <sheetName val="Figur 7.2p"/>
      <sheetName val="Figur 7.2q"/>
      <sheetName val="Tabell 7.3a"/>
      <sheetName val="Figur 7.3a"/>
      <sheetName val="Figur 7.3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Innovasjonsaktivitet etter foretakenes markedsorientering. 2016–2018 og 2018–2020</v>
          </cell>
        </row>
      </sheetData>
      <sheetData sheetId="12">
        <row r="1">
          <cell r="B1" t="str">
            <v>Ekstern finansiering for innovasjonsaktivitet. 2016–2018 og 2018–2020.</v>
          </cell>
        </row>
      </sheetData>
      <sheetData sheetId="13">
        <row r="1">
          <cell r="B1" t="str">
            <v>Innovasjoner med en positiv miljøeffekt, etter hovednæring og størrelsesgruppe, 2018-2020</v>
          </cell>
        </row>
      </sheetData>
      <sheetData sheetId="14">
        <row r="1">
          <cell r="B1" t="str">
            <v>Typer av innovasjon med positiv miljøeffekt, etter hovednæring, 2018-2020</v>
          </cell>
        </row>
      </sheetData>
      <sheetData sheetId="15">
        <row r="1">
          <cell r="B1" t="str">
            <v>Innovasjoner med positiv miljøeffekt, etter miljøeffekt, 2018-2020</v>
          </cell>
        </row>
      </sheetData>
      <sheetData sheetId="16">
        <row r="1">
          <cell r="B1" t="str">
            <v>Faktorer som påvirket beslutningen om å introdusere innovasjoner med positiv miljøeffekt. 2018-2020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HiddenErrors"/>
      <sheetName val="VAR_TEMPLATE"/>
      <sheetName val="Settings"/>
      <sheetName val="TABLE A"/>
      <sheetName val="TABLE B"/>
      <sheetName val="TABLE C"/>
      <sheetName val="TABLE D_GFCF_2003"/>
      <sheetName val="TABLE D_NOE_2003"/>
      <sheetName val="TABLE D_PROF_2003"/>
      <sheetName val="TABLE D_VA_2003"/>
      <sheetName val="TABLE D_TURN_2003"/>
      <sheetName val="TABLE D_TURN_2004"/>
      <sheetName val="TABLE E"/>
    </sheetNames>
    <sheetDataSet>
      <sheetData sheetId="0">
        <row r="4">
          <cell r="B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res_type"/>
      <sheetName val="rd_type"/>
      <sheetName val="part_res95"/>
      <sheetName val="part_rd95"/>
      <sheetName val="res95"/>
      <sheetName val="rd95"/>
      <sheetName val="Sheet2"/>
      <sheetName val="rd_res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  <sheetName val="Civil GBAORD 110207 (2)"/>
      <sheetName val="Figure 1.1.14 ok 110207"/>
      <sheetName val="Data Final 110207withnew civGBA"/>
      <sheetName val="Civil GBAORD 110207"/>
      <sheetName val="Data Final former 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  <sheetName val="Civil GBAORD 110207 (2)"/>
      <sheetName val="Figure 1.1.14 ok 110207"/>
      <sheetName val="Data Final 110207withnew civGBA"/>
      <sheetName val="Civil GBAORD 110207"/>
      <sheetName val="Data Final former 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infogram.com/1pqmmll5zxwxgeaq02pqyvez19u029k7j9y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infogram.com/1pwekz7yn36123sv0mvwx1jnexc9d77ekl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fogram.com/2021-signfig-kap7-1h7k230xx853g2x?live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infogram.com/1p3006kejxgjkxb0qyen701evqud2v5l69r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public.tableau.com/views/Indikatorrapporten2022Figur7_2d/Figur7_2d?:language=en-US&amp;publish=yes&amp;:display_count=n&amp;:origin=viz_share_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infogram.com/1p322vgy5y6k20c0l9knz7pmzyadgxppzv5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public.tableau.com/views/Indikatorrapporten2022Figur7_2f/Figur7_2?:language=en-US&amp;publish=yes&amp;:display_count=n&amp;:origin=viz_share_link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infogram.com/1peg2056d7vn3zim2w2gld3knrhlw75ydm0?liv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infogram.com/1pgd7n92p39lknf95p2067m5kmtwy72z65m?liv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orldbank.org/en/publication/human-capital" TargetMode="External"/><Relationship Id="rId3" Type="http://schemas.openxmlformats.org/officeDocument/2006/relationships/hyperlink" Target="https://www.wipo.int/global_innovation_index/en/" TargetMode="External"/><Relationship Id="rId7" Type="http://schemas.openxmlformats.org/officeDocument/2006/relationships/hyperlink" Target="https://www.insead.edu/faculty-research/research/gtci" TargetMode="External"/><Relationship Id="rId2" Type="http://schemas.openxmlformats.org/officeDocument/2006/relationships/hyperlink" Target="https://ec.europa.eu/info/research-and-innovation/statistics/performance-indicators/european-innovation-scoreboard" TargetMode="External"/><Relationship Id="rId1" Type="http://schemas.openxmlformats.org/officeDocument/2006/relationships/hyperlink" Target="https://ec.europa.eu/newsroom/rtd/items/713430/en" TargetMode="External"/><Relationship Id="rId6" Type="http://schemas.openxmlformats.org/officeDocument/2006/relationships/hyperlink" Target="https://www.sdgindex.org/" TargetMode="External"/><Relationship Id="rId5" Type="http://schemas.openxmlformats.org/officeDocument/2006/relationships/hyperlink" Target="https://worldhappiness.report/" TargetMode="External"/><Relationship Id="rId10" Type="http://schemas.openxmlformats.org/officeDocument/2006/relationships/printerSettings" Target="../printerSettings/printerSettings30.bin"/><Relationship Id="rId4" Type="http://schemas.openxmlformats.org/officeDocument/2006/relationships/hyperlink" Target="http://www.innovationsindikator.de/2020/" TargetMode="External"/><Relationship Id="rId9" Type="http://schemas.openxmlformats.org/officeDocument/2006/relationships/hyperlink" Target="https://hdr.undp.org/en/content/human-development-index-hdi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public.tableau.com/views/Indikatorrapporten2022Figur7_4a/Kart?:language=en-US&amp;publish=yes&amp;:display_count=n&amp;:origin=viz_share_link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infogram.com/1pmnrnjw23nnygu3epkjjev596iz3rkr0v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D5852-311E-4D97-82C5-755DDC5EB899}">
  <sheetPr codeName="Ark7"/>
  <dimension ref="A1:X39"/>
  <sheetViews>
    <sheetView tabSelected="1" workbookViewId="0">
      <selection activeCell="A4" sqref="A4"/>
    </sheetView>
  </sheetViews>
  <sheetFormatPr baseColWidth="10" defaultRowHeight="15"/>
  <cols>
    <col min="1" max="1" width="11.42578125" style="18"/>
    <col min="2" max="2" width="27" customWidth="1"/>
    <col min="3" max="3" width="97.42578125" customWidth="1"/>
  </cols>
  <sheetData>
    <row r="1" spans="1:24">
      <c r="A1" s="32" t="s">
        <v>491</v>
      </c>
      <c r="B1" s="32"/>
    </row>
    <row r="2" spans="1:24">
      <c r="A2" s="144" t="s">
        <v>492</v>
      </c>
      <c r="B2" s="144"/>
    </row>
    <row r="3" spans="1:24">
      <c r="A3" s="31" t="s">
        <v>532</v>
      </c>
      <c r="B3" s="31"/>
    </row>
    <row r="4" spans="1:24">
      <c r="B4" s="17" t="s">
        <v>489</v>
      </c>
      <c r="C4" s="17" t="s">
        <v>490</v>
      </c>
      <c r="D4" s="17"/>
      <c r="E4" s="11"/>
    </row>
    <row r="5" spans="1:24">
      <c r="B5" t="s">
        <v>493</v>
      </c>
      <c r="C5" t="s">
        <v>495</v>
      </c>
      <c r="E5" s="47"/>
    </row>
    <row r="6" spans="1:24" ht="72" customHeight="1">
      <c r="A6" s="150" t="s">
        <v>494</v>
      </c>
      <c r="B6" s="145" t="s">
        <v>306</v>
      </c>
      <c r="C6" s="146" t="s">
        <v>307</v>
      </c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4">
      <c r="A7" s="191"/>
      <c r="B7" s="147" t="s">
        <v>319</v>
      </c>
      <c r="C7" s="192" t="s">
        <v>320</v>
      </c>
    </row>
    <row r="8" spans="1:24">
      <c r="A8" s="191"/>
      <c r="B8" s="147" t="s">
        <v>326</v>
      </c>
      <c r="C8" s="193" t="s">
        <v>327</v>
      </c>
    </row>
    <row r="9" spans="1:24">
      <c r="A9" s="191"/>
      <c r="B9" s="147" t="s">
        <v>333</v>
      </c>
      <c r="C9" s="194" t="s">
        <v>334</v>
      </c>
    </row>
    <row r="10" spans="1:24">
      <c r="A10" s="191"/>
      <c r="B10" s="147" t="s">
        <v>340</v>
      </c>
      <c r="C10" s="195" t="s">
        <v>341</v>
      </c>
    </row>
    <row r="11" spans="1:24">
      <c r="A11" s="191"/>
      <c r="B11" s="147" t="s">
        <v>354</v>
      </c>
      <c r="C11" s="193" t="s">
        <v>355</v>
      </c>
    </row>
    <row r="12" spans="1:24">
      <c r="A12" s="191"/>
      <c r="B12" s="147" t="s">
        <v>361</v>
      </c>
      <c r="C12" s="192" t="s">
        <v>362</v>
      </c>
    </row>
    <row r="13" spans="1:24">
      <c r="A13" s="191"/>
      <c r="B13" s="147" t="s">
        <v>372</v>
      </c>
      <c r="C13" s="192" t="s">
        <v>362</v>
      </c>
    </row>
    <row r="14" spans="1:24">
      <c r="A14" s="191"/>
      <c r="B14" s="147" t="s">
        <v>387</v>
      </c>
      <c r="C14" s="196" t="s">
        <v>388</v>
      </c>
    </row>
    <row r="15" spans="1:24">
      <c r="A15" s="191"/>
      <c r="B15" s="147" t="s">
        <v>401</v>
      </c>
      <c r="C15" s="183" t="str">
        <f>'[14]Figur 7.1j'!$B$1</f>
        <v>Innovasjonsaktivitet etter foretakenes markedsorientering. 2016–2018 og 2018–2020</v>
      </c>
    </row>
    <row r="16" spans="1:24">
      <c r="A16" s="191"/>
      <c r="B16" s="147" t="s">
        <v>413</v>
      </c>
      <c r="C16" s="183" t="str">
        <f>'[14]Figur 7.1k'!$B$1</f>
        <v>Ekstern finansiering for innovasjonsaktivitet. 2016–2018 og 2018–2020.</v>
      </c>
    </row>
    <row r="17" spans="1:24">
      <c r="A17" s="191"/>
      <c r="B17" s="147" t="s">
        <v>424</v>
      </c>
      <c r="C17" s="183" t="str">
        <f>'[14]Figur 7.1l'!$B$1</f>
        <v>Innovasjoner med en positiv miljøeffekt, etter hovednæring og størrelsesgruppe, 2018-2020</v>
      </c>
    </row>
    <row r="18" spans="1:24">
      <c r="A18" s="191"/>
      <c r="B18" s="147" t="s">
        <v>449</v>
      </c>
      <c r="C18" s="183" t="str">
        <f>'[14]Figur 7.1m'!$B$1</f>
        <v>Typer av innovasjon med positiv miljøeffekt, etter hovednæring, 2018-2020</v>
      </c>
    </row>
    <row r="19" spans="1:24">
      <c r="A19" s="191"/>
      <c r="B19" s="147" t="s">
        <v>460</v>
      </c>
      <c r="C19" s="183" t="str">
        <f>'[14]Figur 7.1n'!$B$1</f>
        <v>Innovasjoner med positiv miljøeffekt, etter miljøeffekt, 2018-2020</v>
      </c>
    </row>
    <row r="20" spans="1:24">
      <c r="A20" s="151"/>
      <c r="B20" s="148" t="s">
        <v>476</v>
      </c>
      <c r="C20" s="188" t="str">
        <f>'[14]Figur 7.1o'!$B$1</f>
        <v>Faktorer som påvirket beslutningen om å introdusere innovasjoner med positiv miljøeffekt. 2018-2020</v>
      </c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</row>
    <row r="21" spans="1:24">
      <c r="A21" s="150" t="s">
        <v>512</v>
      </c>
      <c r="B21" s="145" t="s">
        <v>173</v>
      </c>
      <c r="C21" t="s">
        <v>174</v>
      </c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</row>
    <row r="22" spans="1:24">
      <c r="A22" s="191"/>
      <c r="B22" s="147" t="s">
        <v>496</v>
      </c>
      <c r="C22" t="s">
        <v>63</v>
      </c>
    </row>
    <row r="23" spans="1:24">
      <c r="A23" s="191"/>
      <c r="B23" s="147" t="s">
        <v>497</v>
      </c>
      <c r="C23" t="s">
        <v>524</v>
      </c>
    </row>
    <row r="24" spans="1:24">
      <c r="A24" s="191"/>
      <c r="B24" s="147" t="s">
        <v>498</v>
      </c>
      <c r="C24" t="s">
        <v>528</v>
      </c>
    </row>
    <row r="25" spans="1:24">
      <c r="A25" s="191"/>
      <c r="B25" s="147" t="s">
        <v>59</v>
      </c>
      <c r="C25" t="s">
        <v>529</v>
      </c>
    </row>
    <row r="26" spans="1:24">
      <c r="A26" s="191"/>
      <c r="B26" s="147" t="s">
        <v>499</v>
      </c>
      <c r="C26" t="s">
        <v>56</v>
      </c>
    </row>
    <row r="27" spans="1:24">
      <c r="A27" s="151"/>
      <c r="B27" s="148" t="s">
        <v>500</v>
      </c>
      <c r="C27" s="149" t="s">
        <v>530</v>
      </c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</row>
    <row r="28" spans="1:24">
      <c r="A28" s="152" t="s">
        <v>513</v>
      </c>
      <c r="B28" s="145" t="s">
        <v>501</v>
      </c>
      <c r="C28" s="146" t="s">
        <v>249</v>
      </c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</row>
    <row r="29" spans="1:24">
      <c r="A29" s="197"/>
      <c r="B29" s="147" t="s">
        <v>502</v>
      </c>
      <c r="C29" t="s">
        <v>251</v>
      </c>
    </row>
    <row r="30" spans="1:24">
      <c r="A30" s="197"/>
      <c r="B30" s="147" t="s">
        <v>503</v>
      </c>
      <c r="C30" t="s">
        <v>254</v>
      </c>
    </row>
    <row r="31" spans="1:24">
      <c r="A31" s="197"/>
      <c r="B31" s="147" t="s">
        <v>504</v>
      </c>
      <c r="C31" t="s">
        <v>256</v>
      </c>
    </row>
    <row r="32" spans="1:24">
      <c r="A32" s="197"/>
      <c r="B32" s="147" t="s">
        <v>505</v>
      </c>
      <c r="C32" t="s">
        <v>258</v>
      </c>
    </row>
    <row r="33" spans="1:24">
      <c r="A33" s="197"/>
      <c r="B33" s="147" t="s">
        <v>506</v>
      </c>
      <c r="C33" t="s">
        <v>260</v>
      </c>
    </row>
    <row r="34" spans="1:24">
      <c r="A34" s="197"/>
      <c r="B34" s="147" t="s">
        <v>507</v>
      </c>
      <c r="C34" t="s">
        <v>262</v>
      </c>
    </row>
    <row r="35" spans="1:24">
      <c r="A35" s="197"/>
      <c r="B35" s="147" t="s">
        <v>508</v>
      </c>
      <c r="C35" t="s">
        <v>264</v>
      </c>
    </row>
    <row r="36" spans="1:24">
      <c r="A36" s="153"/>
      <c r="B36" s="148" t="s">
        <v>509</v>
      </c>
      <c r="C36" t="s">
        <v>266</v>
      </c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1:24">
      <c r="A37" s="152" t="s">
        <v>514</v>
      </c>
      <c r="B37" s="145" t="s">
        <v>510</v>
      </c>
      <c r="C37" s="146" t="s">
        <v>531</v>
      </c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</row>
    <row r="38" spans="1:24">
      <c r="A38" s="197"/>
      <c r="B38" s="147" t="s">
        <v>511</v>
      </c>
      <c r="C38" t="s">
        <v>527</v>
      </c>
    </row>
    <row r="39" spans="1:24">
      <c r="A39" s="153"/>
      <c r="B39" s="148" t="s">
        <v>176</v>
      </c>
      <c r="C39" s="198" t="s">
        <v>175</v>
      </c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</sheetData>
  <mergeCells count="4">
    <mergeCell ref="A6:A20"/>
    <mergeCell ref="A21:A27"/>
    <mergeCell ref="A28:A36"/>
    <mergeCell ref="A37:A39"/>
  </mergeCells>
  <hyperlinks>
    <hyperlink ref="B39" location="'Figur 7.4b'!A1" display="Figur 7.4b" xr:uid="{7556F879-C1A3-4D2D-9996-530A04EBD452}"/>
    <hyperlink ref="B38" location="'Figur 7.4a'!A1" display="Figur 7.4a" xr:uid="{D1913C62-56FA-4BAA-A17D-AA2393143DDB}"/>
    <hyperlink ref="B37" location="'Tabell 7.4a'!A1" display="Tabell 7.4a" xr:uid="{64E6DFC1-D637-466C-8493-B0BAC17E8513}"/>
    <hyperlink ref="B36" location="'Figur 7.3i'!A1" display="Figur 7.3i" xr:uid="{8B92EC3E-9613-4CAB-9829-7BE7266F76EC}"/>
    <hyperlink ref="B35" location="'Figur 7.3h'!A1" display="Figur 7.3h" xr:uid="{CAB7E3FD-E51F-49B0-857D-831CDAD940E2}"/>
    <hyperlink ref="B34" location="'Figur 7.3g'!A1" display="Figur 7.3g" xr:uid="{FB6FA4C8-3A54-4203-B8F4-F050EF7F5D01}"/>
    <hyperlink ref="B33" location="'Figur 7.3f'!A1" display="Figur 7.3f" xr:uid="{F7A3EB35-2117-4F8F-B608-679F8484F8C7}"/>
    <hyperlink ref="B32" location="'Figur 7.3e'!A1" display="Figur 7.3e" xr:uid="{ACC8A5CA-74B2-42DB-9E02-A0C1862DF14C}"/>
    <hyperlink ref="B31" location="'Figur 7.3d'!A1" display="Figur 7.3d" xr:uid="{9FAF5855-5CFB-4AF8-B9D3-138830998F11}"/>
    <hyperlink ref="B30" location="'Figur 7.3c'!A1" display="Figur 7.3c" xr:uid="{47647B92-C9E1-4070-923E-A90C4FA065A5}"/>
    <hyperlink ref="B29" location="'Figur 7.3b'!A1" display="Figur 7.3b" xr:uid="{5E0093BD-86CF-4E2F-BC0C-32439DB1C454}"/>
    <hyperlink ref="B28" location="'Figur 7.3a'!A1" display="Figur 7.3a" xr:uid="{A65691EF-CA5D-4209-90A1-3889C3569A6E}"/>
    <hyperlink ref="B27" location="'Figur 7.2f'!A1" display="Figur 7.2f" xr:uid="{13B53B61-B24F-4922-9331-371482114F0C}"/>
    <hyperlink ref="B26" location="'Figur 7.2e'!A1" display="Figur 7.2e" xr:uid="{B515645B-CA39-481A-BC66-FADEE772568D}"/>
    <hyperlink ref="B25" location="'Figur 7.2d'!A1" display="Figur 7.2d" xr:uid="{1E359A93-9E0E-476E-9201-3B3988DE3FCF}"/>
    <hyperlink ref="B24" location="'Tabell 7.2a'!A1" display="Tabell 7.2a" xr:uid="{5C2DF1E5-3757-4A05-AC00-DDFBEC00753B}"/>
    <hyperlink ref="B23" location="'Figur 7.2c'!A1" display="Figur 7.2c" xr:uid="{CBE2A6B4-BE47-46E0-BAE4-FBD133BADA5D}"/>
    <hyperlink ref="B22" location="'Figur 7.2b'!A1" display="Figur 7.2b" xr:uid="{C485A04E-5A68-472A-BE58-AA33A024F6C4}"/>
    <hyperlink ref="B21" location="'Figur 7.2a'!A1" display="Figur 7.2a" xr:uid="{EECAB995-4287-47BA-B8DA-80441C8AB866}"/>
    <hyperlink ref="B20" location="'Figur 7.1o'!A1" display="Figur 7.1o" xr:uid="{7BFEA531-8F88-4DF8-B76F-4A97DE416259}"/>
    <hyperlink ref="B19" location="'Figur 7.1n'!A1" display="Figur 7.1n" xr:uid="{F377A042-C398-4CC4-879B-86FCEEFD5DE7}"/>
    <hyperlink ref="B18" location="'Figur 7.1m'!A1" display="Figur 7.1m" xr:uid="{8871DCE9-FDDD-4547-932C-4C9BC4652CC9}"/>
    <hyperlink ref="B17" location="'Figur 7.1l'!A1" display="Figur 7.1l" xr:uid="{22315C12-2DC6-4BDA-A70A-0B895D76C558}"/>
    <hyperlink ref="B16" location="'Figur 7.1k'!A1" display="Figur 7.1k" xr:uid="{C5D596C7-CC0E-44BC-ADEB-80D8909E310D}"/>
    <hyperlink ref="B15" location="'Figur 7.1j'!A1" display="Figur 7.1j" xr:uid="{9974EB78-4614-427D-82D0-D6BAA3E128BE}"/>
    <hyperlink ref="B14" location="'Figur 7.1i'!A1" display="Figur 7.1i" xr:uid="{EE5BD3A0-D098-41F5-9030-925C7332EDF3}"/>
    <hyperlink ref="B13" location="'Figur 7.1h'!A1" display="Figur 7.1h" xr:uid="{C6C19BA0-254C-4C33-8BC1-B957961ED402}"/>
    <hyperlink ref="B12" location="'Figur 7.1g'!A1" display="Figur 7.1g" xr:uid="{59D80469-222F-45D4-B9F2-FCD36FD62448}"/>
    <hyperlink ref="B11" location="'Figur 7.1f'!A1" display="Figur 7.1f" xr:uid="{D6F58384-425A-4AC9-921D-CE7D463317A4}"/>
    <hyperlink ref="B10" location="'Figur 7.1e'!A1" display="Figur 7.1e" xr:uid="{D7C2C550-827F-43B8-B655-9F7CBD0FB560}"/>
    <hyperlink ref="B9" location="'Figur 7.1d'!A1" display="Figur 7.1d" xr:uid="{8E0E9438-7F47-45B6-85DC-FFB93EEB508D}"/>
    <hyperlink ref="B8" location="'Figur 7.1c'!A1" display="Figur 7.1c" xr:uid="{F468353B-5560-40EE-B9A3-A7CD98D85BE4}"/>
    <hyperlink ref="B7" location="'Figur 7.1b'!A1" display="Figur 7.1b" xr:uid="{C550F1C5-3695-482A-AE65-5DC2FBF60B9C}"/>
    <hyperlink ref="B6" location="'Figur 7.1a'!A1" display="Figur 7.1a" xr:uid="{FC1AE96A-9C57-4DC5-844D-649943C6A4F4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A7CB0-10E8-4647-A8FD-281D46865A75}">
  <sheetPr codeName="Ark19"/>
  <dimension ref="A1:L21"/>
  <sheetViews>
    <sheetView workbookViewId="0">
      <selection activeCell="B1" sqref="B1"/>
    </sheetView>
  </sheetViews>
  <sheetFormatPr baseColWidth="10" defaultColWidth="10.28515625" defaultRowHeight="12"/>
  <cols>
    <col min="1" max="1" width="37.140625" style="95" customWidth="1"/>
    <col min="2" max="2" width="11.85546875" style="95" customWidth="1"/>
    <col min="3" max="3" width="17.85546875" style="95" customWidth="1"/>
    <col min="4" max="16384" width="10.28515625" style="95"/>
  </cols>
  <sheetData>
    <row r="1" spans="1:12" ht="15">
      <c r="A1" s="93" t="s">
        <v>372</v>
      </c>
      <c r="B1" s="49" t="s">
        <v>362</v>
      </c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>
      <c r="A2" s="158"/>
      <c r="B2" s="158" t="s">
        <v>373</v>
      </c>
      <c r="C2" s="158" t="s">
        <v>374</v>
      </c>
      <c r="D2" s="158"/>
      <c r="E2" s="158"/>
      <c r="F2" s="158"/>
      <c r="G2" s="158"/>
      <c r="H2" s="158"/>
      <c r="I2" s="158"/>
      <c r="J2" s="158"/>
      <c r="K2" s="158"/>
      <c r="L2" s="158"/>
    </row>
    <row r="3" spans="1:12" ht="132">
      <c r="A3" s="158"/>
      <c r="B3" s="158"/>
      <c r="C3" s="96" t="s">
        <v>375</v>
      </c>
      <c r="D3" s="96" t="s">
        <v>376</v>
      </c>
      <c r="E3" s="96" t="s">
        <v>377</v>
      </c>
      <c r="F3" s="96" t="s">
        <v>378</v>
      </c>
      <c r="G3" s="96" t="s">
        <v>379</v>
      </c>
      <c r="H3" s="96" t="s">
        <v>380</v>
      </c>
      <c r="I3" s="96" t="s">
        <v>381</v>
      </c>
      <c r="J3" s="96" t="s">
        <v>382</v>
      </c>
      <c r="K3" s="96" t="s">
        <v>383</v>
      </c>
      <c r="L3" s="96" t="s">
        <v>384</v>
      </c>
    </row>
    <row r="4" spans="1:12">
      <c r="A4" s="97" t="s">
        <v>385</v>
      </c>
      <c r="B4" s="98">
        <v>12671</v>
      </c>
      <c r="C4" s="99">
        <v>73</v>
      </c>
      <c r="D4" s="99">
        <v>26</v>
      </c>
      <c r="E4" s="99">
        <v>39</v>
      </c>
      <c r="F4" s="99">
        <v>25</v>
      </c>
      <c r="G4" s="99">
        <v>24</v>
      </c>
      <c r="H4" s="99">
        <v>38</v>
      </c>
      <c r="I4" s="99">
        <v>33</v>
      </c>
      <c r="J4" s="99">
        <v>26</v>
      </c>
      <c r="K4" s="99">
        <v>49</v>
      </c>
      <c r="L4" s="99">
        <v>38</v>
      </c>
    </row>
    <row r="5" spans="1:12">
      <c r="A5" s="97" t="s">
        <v>386</v>
      </c>
      <c r="B5" s="98">
        <v>7405</v>
      </c>
      <c r="C5" s="99">
        <v>63</v>
      </c>
      <c r="D5" s="99">
        <v>21</v>
      </c>
      <c r="E5" s="99">
        <v>29</v>
      </c>
      <c r="F5" s="99">
        <v>26</v>
      </c>
      <c r="G5" s="99">
        <v>18</v>
      </c>
      <c r="H5" s="99">
        <v>34</v>
      </c>
      <c r="I5" s="99">
        <v>22</v>
      </c>
      <c r="J5" s="99">
        <v>16</v>
      </c>
      <c r="K5" s="99">
        <v>36</v>
      </c>
      <c r="L5" s="99">
        <v>25</v>
      </c>
    </row>
    <row r="7" spans="1:12">
      <c r="A7" s="100"/>
    </row>
    <row r="20" spans="1:1" ht="15">
      <c r="A20" s="48" t="s">
        <v>318</v>
      </c>
    </row>
    <row r="21" spans="1:1" ht="15">
      <c r="A21" s="65" t="s">
        <v>317</v>
      </c>
    </row>
  </sheetData>
  <mergeCells count="3">
    <mergeCell ref="A2:A3"/>
    <mergeCell ref="B2:B3"/>
    <mergeCell ref="C2:L2"/>
  </mergeCells>
  <hyperlinks>
    <hyperlink ref="A21" location="Innhold!A1" display="Innhold" xr:uid="{B644238A-C820-437F-8BCF-3245B3C6C639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3BE4-1796-45FB-AC96-D2A4C925531E}">
  <sheetPr codeName="Ark20"/>
  <dimension ref="A1:L14"/>
  <sheetViews>
    <sheetView workbookViewId="0">
      <selection activeCell="B1" sqref="B1"/>
    </sheetView>
  </sheetViews>
  <sheetFormatPr baseColWidth="10" defaultColWidth="10" defaultRowHeight="15"/>
  <cols>
    <col min="1" max="1" width="28.140625" customWidth="1"/>
  </cols>
  <sheetData>
    <row r="1" spans="1:12">
      <c r="A1" s="101" t="s">
        <v>387</v>
      </c>
      <c r="B1" s="101" t="s">
        <v>388</v>
      </c>
    </row>
    <row r="2" spans="1:12" ht="15" customHeight="1">
      <c r="A2" s="159"/>
      <c r="B2" s="161" t="s">
        <v>389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96.75">
      <c r="A3" s="160"/>
      <c r="B3" s="102" t="s">
        <v>390</v>
      </c>
      <c r="C3" s="102" t="s">
        <v>391</v>
      </c>
      <c r="D3" s="102" t="s">
        <v>392</v>
      </c>
      <c r="E3" s="102" t="s">
        <v>393</v>
      </c>
      <c r="F3" s="102" t="s">
        <v>394</v>
      </c>
      <c r="G3" s="102" t="s">
        <v>395</v>
      </c>
      <c r="H3" s="102" t="s">
        <v>396</v>
      </c>
      <c r="I3" s="102" t="s">
        <v>397</v>
      </c>
      <c r="J3" s="102" t="s">
        <v>398</v>
      </c>
      <c r="K3" s="102" t="s">
        <v>399</v>
      </c>
      <c r="L3" s="102" t="s">
        <v>400</v>
      </c>
    </row>
    <row r="4" spans="1:12" ht="15" customHeight="1">
      <c r="A4" s="103" t="s">
        <v>385</v>
      </c>
      <c r="B4" s="104">
        <v>36</v>
      </c>
      <c r="C4" s="104">
        <v>25</v>
      </c>
      <c r="D4" s="104">
        <v>26</v>
      </c>
      <c r="E4" s="104">
        <v>32</v>
      </c>
      <c r="F4" s="104">
        <v>38</v>
      </c>
      <c r="G4" s="104">
        <v>20</v>
      </c>
      <c r="H4" s="104">
        <v>19</v>
      </c>
      <c r="I4" s="104">
        <v>31</v>
      </c>
      <c r="J4" s="104">
        <v>26</v>
      </c>
      <c r="K4" s="104">
        <v>44</v>
      </c>
      <c r="L4" s="104">
        <v>16</v>
      </c>
    </row>
    <row r="5" spans="1:12">
      <c r="A5" s="103" t="s">
        <v>386</v>
      </c>
      <c r="B5" s="104">
        <v>14</v>
      </c>
      <c r="C5" s="104">
        <v>11</v>
      </c>
      <c r="D5" s="104">
        <v>11</v>
      </c>
      <c r="E5" s="104">
        <v>14</v>
      </c>
      <c r="F5" s="104">
        <v>18</v>
      </c>
      <c r="G5" s="104">
        <v>13</v>
      </c>
      <c r="H5" s="104">
        <v>11</v>
      </c>
      <c r="I5" s="104">
        <v>15</v>
      </c>
      <c r="J5" s="104">
        <v>14</v>
      </c>
      <c r="K5" s="104">
        <v>28</v>
      </c>
      <c r="L5" s="104">
        <v>45</v>
      </c>
    </row>
    <row r="6" spans="1:12">
      <c r="B6">
        <f t="shared" ref="B6:L6" si="0">B5/B4</f>
        <v>0.3888888888888889</v>
      </c>
      <c r="C6">
        <f t="shared" si="0"/>
        <v>0.44</v>
      </c>
      <c r="D6">
        <f t="shared" si="0"/>
        <v>0.42307692307692307</v>
      </c>
      <c r="E6">
        <f t="shared" si="0"/>
        <v>0.4375</v>
      </c>
      <c r="F6">
        <f t="shared" si="0"/>
        <v>0.47368421052631576</v>
      </c>
      <c r="G6">
        <f t="shared" si="0"/>
        <v>0.65</v>
      </c>
      <c r="H6">
        <f t="shared" si="0"/>
        <v>0.57894736842105265</v>
      </c>
      <c r="I6">
        <f t="shared" si="0"/>
        <v>0.4838709677419355</v>
      </c>
      <c r="J6">
        <f t="shared" si="0"/>
        <v>0.53846153846153844</v>
      </c>
      <c r="K6">
        <f t="shared" si="0"/>
        <v>0.63636363636363635</v>
      </c>
      <c r="L6">
        <f t="shared" si="0"/>
        <v>2.8125</v>
      </c>
    </row>
    <row r="13" spans="1:12">
      <c r="A13" s="48" t="s">
        <v>318</v>
      </c>
    </row>
    <row r="14" spans="1:12">
      <c r="A14" s="65" t="s">
        <v>317</v>
      </c>
    </row>
  </sheetData>
  <mergeCells count="2">
    <mergeCell ref="A2:A3"/>
    <mergeCell ref="B2:L2"/>
  </mergeCells>
  <hyperlinks>
    <hyperlink ref="A14" location="Innhold!A1" display="Innhold" xr:uid="{79D49595-5125-4B43-AB20-3D61FC04B410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E557B-12A1-44F6-84E0-A1FA0952CF0A}">
  <sheetPr codeName="Ark21">
    <pageSetUpPr fitToPage="1"/>
  </sheetPr>
  <dimension ref="A1:L10"/>
  <sheetViews>
    <sheetView workbookViewId="0">
      <selection activeCell="D15" sqref="D15"/>
    </sheetView>
  </sheetViews>
  <sheetFormatPr baseColWidth="10" defaultColWidth="13" defaultRowHeight="14.25"/>
  <cols>
    <col min="1" max="1" width="23.140625" style="113" customWidth="1"/>
    <col min="2" max="2" width="12.7109375" style="113" customWidth="1"/>
    <col min="3" max="12" width="14.5703125" style="119" customWidth="1"/>
    <col min="13" max="16384" width="13" style="113"/>
  </cols>
  <sheetData>
    <row r="1" spans="1:12" s="107" customFormat="1" ht="17.100000000000001" customHeight="1">
      <c r="A1" s="105" t="s">
        <v>401</v>
      </c>
      <c r="B1" s="105" t="s">
        <v>402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</row>
    <row r="2" spans="1:12" ht="48">
      <c r="A2" s="108" t="s">
        <v>403</v>
      </c>
      <c r="B2" s="109"/>
      <c r="C2" s="110" t="s">
        <v>404</v>
      </c>
      <c r="D2" s="110" t="s">
        <v>405</v>
      </c>
      <c r="E2" s="111" t="s">
        <v>406</v>
      </c>
      <c r="F2" s="112"/>
      <c r="G2" s="110" t="s">
        <v>407</v>
      </c>
      <c r="H2" s="111" t="s">
        <v>406</v>
      </c>
      <c r="I2" s="112"/>
      <c r="J2" s="110" t="s">
        <v>408</v>
      </c>
      <c r="K2" s="111" t="s">
        <v>406</v>
      </c>
      <c r="L2" s="112"/>
    </row>
    <row r="3" spans="1:12" ht="36">
      <c r="A3" s="114"/>
      <c r="B3" s="115"/>
      <c r="C3" s="110" t="s">
        <v>409</v>
      </c>
      <c r="D3" s="110" t="s">
        <v>409</v>
      </c>
      <c r="E3" s="110" t="s">
        <v>410</v>
      </c>
      <c r="F3" s="110" t="s">
        <v>411</v>
      </c>
      <c r="G3" s="110" t="s">
        <v>409</v>
      </c>
      <c r="H3" s="110" t="s">
        <v>410</v>
      </c>
      <c r="I3" s="110" t="s">
        <v>411</v>
      </c>
      <c r="J3" s="110" t="s">
        <v>409</v>
      </c>
      <c r="K3" s="110" t="s">
        <v>410</v>
      </c>
      <c r="L3" s="110" t="s">
        <v>411</v>
      </c>
    </row>
    <row r="4" spans="1:12">
      <c r="A4" s="116" t="s">
        <v>308</v>
      </c>
      <c r="B4" s="117" t="s">
        <v>412</v>
      </c>
      <c r="C4" s="104">
        <v>21687</v>
      </c>
      <c r="D4" s="104">
        <v>10842</v>
      </c>
      <c r="E4" s="104">
        <v>49</v>
      </c>
      <c r="F4" s="104">
        <v>51</v>
      </c>
      <c r="G4" s="104">
        <v>5255</v>
      </c>
      <c r="H4" s="104">
        <v>67</v>
      </c>
      <c r="I4" s="104">
        <v>33</v>
      </c>
      <c r="J4" s="104">
        <v>5590</v>
      </c>
      <c r="K4" s="104">
        <v>80</v>
      </c>
      <c r="L4" s="104">
        <v>20</v>
      </c>
    </row>
    <row r="5" spans="1:12">
      <c r="A5" s="118" t="s">
        <v>309</v>
      </c>
      <c r="B5" s="117" t="s">
        <v>412</v>
      </c>
      <c r="C5" s="104">
        <v>20076</v>
      </c>
      <c r="D5" s="104">
        <v>9933</v>
      </c>
      <c r="E5" s="104">
        <v>52</v>
      </c>
      <c r="F5" s="104">
        <v>48</v>
      </c>
      <c r="G5" s="104">
        <v>4784</v>
      </c>
      <c r="H5" s="104">
        <v>70</v>
      </c>
      <c r="I5" s="104">
        <v>30</v>
      </c>
      <c r="J5" s="104">
        <v>5359</v>
      </c>
      <c r="K5" s="104">
        <v>77</v>
      </c>
      <c r="L5" s="104">
        <v>23</v>
      </c>
    </row>
    <row r="6" spans="1:12" ht="12.95" customHeight="1"/>
    <row r="7" spans="1:12" s="120" customFormat="1" ht="12.95" customHeight="1">
      <c r="A7" s="48" t="s">
        <v>318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s="120" customFormat="1" ht="12.95" customHeight="1">
      <c r="A8" s="65" t="s">
        <v>317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</row>
    <row r="9" spans="1:12" s="120" customFormat="1" ht="12.95" customHeight="1">
      <c r="C9" s="121"/>
      <c r="D9" s="121"/>
      <c r="E9" s="121"/>
      <c r="F9" s="121"/>
      <c r="G9" s="121"/>
      <c r="H9" s="121"/>
      <c r="I9" s="121"/>
      <c r="J9" s="121"/>
      <c r="K9" s="121"/>
      <c r="L9" s="121"/>
    </row>
    <row r="10" spans="1:12" ht="12.95" customHeight="1"/>
  </sheetData>
  <hyperlinks>
    <hyperlink ref="A8" location="Innhold!A1" display="Innhold" xr:uid="{C2E7D8EB-3A5A-4BF6-AD6E-36C19A0FBCDF}"/>
  </hyperlinks>
  <pageMargins left="0.75" right="0.75" top="1" bottom="1" header="0" footer="0"/>
  <pageSetup paperSize="9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2DFBE-4BE9-469C-8B52-BA1763EABE6C}">
  <sheetPr codeName="Ark22">
    <pageSetUpPr fitToPage="1"/>
  </sheetPr>
  <dimension ref="A1:M53"/>
  <sheetViews>
    <sheetView workbookViewId="0">
      <selection activeCell="D15" sqref="D15"/>
    </sheetView>
  </sheetViews>
  <sheetFormatPr baseColWidth="10" defaultColWidth="13" defaultRowHeight="15"/>
  <cols>
    <col min="1" max="1" width="21.7109375" style="124" customWidth="1"/>
    <col min="2" max="2" width="12.28515625" style="124" customWidth="1"/>
    <col min="3" max="4" width="14.28515625" style="124" customWidth="1"/>
    <col min="5" max="6" width="13.42578125" style="124" customWidth="1"/>
    <col min="7" max="7" width="20.28515625" style="124" hidden="1" customWidth="1"/>
    <col min="8" max="10" width="14.28515625" style="124" customWidth="1"/>
    <col min="11" max="12" width="13.42578125" style="124" customWidth="1"/>
    <col min="13" max="13" width="14.28515625" style="124" customWidth="1"/>
    <col min="14" max="16384" width="13" style="124"/>
  </cols>
  <sheetData>
    <row r="1" spans="1:13" s="123" customFormat="1" ht="17.100000000000001" customHeight="1">
      <c r="A1" s="122" t="s">
        <v>413</v>
      </c>
      <c r="B1" s="122" t="s">
        <v>414</v>
      </c>
    </row>
    <row r="2" spans="1:13" ht="12.95" customHeight="1"/>
    <row r="3" spans="1:13" ht="27" customHeight="1">
      <c r="A3" s="159" t="s">
        <v>363</v>
      </c>
      <c r="B3" s="159" t="s">
        <v>415</v>
      </c>
      <c r="C3" s="163" t="s">
        <v>364</v>
      </c>
      <c r="D3" s="164"/>
      <c r="E3" s="164"/>
      <c r="F3" s="165"/>
      <c r="G3" s="159" t="s">
        <v>416</v>
      </c>
      <c r="H3" s="163" t="s">
        <v>417</v>
      </c>
      <c r="I3" s="164"/>
      <c r="J3" s="164"/>
      <c r="K3" s="164"/>
      <c r="L3" s="164"/>
      <c r="M3" s="165"/>
    </row>
    <row r="4" spans="1:13" ht="72.75">
      <c r="A4" s="160"/>
      <c r="B4" s="160"/>
      <c r="C4" s="102" t="s">
        <v>418</v>
      </c>
      <c r="D4" s="102" t="s">
        <v>419</v>
      </c>
      <c r="E4" s="102" t="s">
        <v>420</v>
      </c>
      <c r="F4" s="102" t="s">
        <v>421</v>
      </c>
      <c r="G4" s="160"/>
      <c r="H4" s="102" t="s">
        <v>418</v>
      </c>
      <c r="I4" s="102" t="s">
        <v>419</v>
      </c>
      <c r="J4" s="102" t="s">
        <v>422</v>
      </c>
      <c r="K4" s="102" t="s">
        <v>420</v>
      </c>
      <c r="L4" s="102" t="s">
        <v>421</v>
      </c>
      <c r="M4" s="102" t="s">
        <v>423</v>
      </c>
    </row>
    <row r="5" spans="1:13">
      <c r="A5" s="116" t="s">
        <v>308</v>
      </c>
      <c r="B5" s="103">
        <v>8458</v>
      </c>
      <c r="C5" s="104">
        <v>3</v>
      </c>
      <c r="D5" s="104">
        <v>2</v>
      </c>
      <c r="E5" s="104">
        <v>15</v>
      </c>
      <c r="F5" s="104">
        <v>13</v>
      </c>
      <c r="G5" s="103">
        <v>13229</v>
      </c>
      <c r="H5" s="104">
        <v>11</v>
      </c>
      <c r="I5" s="104">
        <v>8</v>
      </c>
      <c r="J5" s="104">
        <v>5</v>
      </c>
      <c r="K5" s="104">
        <v>24</v>
      </c>
      <c r="L5" s="104">
        <v>21</v>
      </c>
      <c r="M5" s="104">
        <v>10</v>
      </c>
    </row>
    <row r="6" spans="1:13">
      <c r="A6" s="116" t="s">
        <v>309</v>
      </c>
      <c r="B6" s="103">
        <v>7400</v>
      </c>
      <c r="C6" s="104">
        <v>2</v>
      </c>
      <c r="D6" s="104">
        <v>2</v>
      </c>
      <c r="E6" s="104">
        <v>16</v>
      </c>
      <c r="F6" s="104">
        <v>13</v>
      </c>
      <c r="G6" s="103">
        <v>12676</v>
      </c>
      <c r="H6" s="104">
        <v>11</v>
      </c>
      <c r="I6" s="104">
        <v>8</v>
      </c>
      <c r="J6" s="104">
        <v>6</v>
      </c>
      <c r="K6" s="104">
        <v>26</v>
      </c>
      <c r="L6" s="104">
        <v>23</v>
      </c>
      <c r="M6" s="104">
        <v>11</v>
      </c>
    </row>
    <row r="10" spans="1:13">
      <c r="A10" s="48" t="s">
        <v>318</v>
      </c>
    </row>
    <row r="11" spans="1:13">
      <c r="A11" s="65" t="s">
        <v>317</v>
      </c>
    </row>
    <row r="50" spans="1:13" ht="12.95" customHeight="1"/>
    <row r="51" spans="1:13" s="125" customFormat="1" ht="12.95" customHeight="1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</row>
    <row r="52" spans="1:13" s="125" customFormat="1" ht="12.95" customHeight="1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</row>
    <row r="53" spans="1:13" ht="12.95" customHeight="1"/>
  </sheetData>
  <mergeCells count="5">
    <mergeCell ref="A3:A4"/>
    <mergeCell ref="B3:B4"/>
    <mergeCell ref="C3:F3"/>
    <mergeCell ref="G3:G4"/>
    <mergeCell ref="H3:M3"/>
  </mergeCells>
  <hyperlinks>
    <hyperlink ref="A11" location="Innhold!A1" display="Innhold" xr:uid="{CB73FDD9-9F34-4F1F-96DE-8E56E4A33259}"/>
  </hyperlinks>
  <pageMargins left="0.75" right="0.75" top="1" bottom="1" header="0" footer="0"/>
  <pageSetup paperSize="9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1B14-6DD5-4514-ACDD-6C2D6FA1E285}">
  <sheetPr codeName="Ark23">
    <pageSetUpPr fitToPage="1"/>
  </sheetPr>
  <dimension ref="A1:H41"/>
  <sheetViews>
    <sheetView workbookViewId="0">
      <selection activeCell="D15" sqref="D15"/>
    </sheetView>
  </sheetViews>
  <sheetFormatPr baseColWidth="10" defaultColWidth="13" defaultRowHeight="15"/>
  <cols>
    <col min="1" max="1" width="36.5703125" style="124" customWidth="1"/>
    <col min="2" max="2" width="20.140625" style="126" customWidth="1"/>
    <col min="3" max="3" width="11.7109375" style="124" customWidth="1"/>
    <col min="4" max="4" width="12.5703125" style="124" hidden="1" customWidth="1"/>
    <col min="5" max="5" width="16.85546875" style="124" customWidth="1"/>
    <col min="6" max="8" width="15.7109375" style="124" customWidth="1"/>
    <col min="9" max="16384" width="13" style="124"/>
  </cols>
  <sheetData>
    <row r="1" spans="1:8" s="123" customFormat="1" ht="17.100000000000001" customHeight="1">
      <c r="A1" s="122" t="s">
        <v>424</v>
      </c>
      <c r="B1" s="122" t="s">
        <v>425</v>
      </c>
    </row>
    <row r="2" spans="1:8" ht="12.95" customHeight="1"/>
    <row r="3" spans="1:8" ht="27" customHeight="1">
      <c r="A3" s="166" t="s">
        <v>403</v>
      </c>
      <c r="B3" s="167"/>
      <c r="C3" s="159" t="s">
        <v>373</v>
      </c>
      <c r="D3" s="159" t="s">
        <v>426</v>
      </c>
      <c r="E3" s="159" t="s">
        <v>427</v>
      </c>
      <c r="F3" s="159" t="s">
        <v>428</v>
      </c>
      <c r="G3" s="166" t="s">
        <v>429</v>
      </c>
      <c r="H3" s="167"/>
    </row>
    <row r="4" spans="1:8" ht="36.75">
      <c r="A4" s="161"/>
      <c r="B4" s="173"/>
      <c r="C4" s="160"/>
      <c r="D4" s="160"/>
      <c r="E4" s="160"/>
      <c r="F4" s="160"/>
      <c r="G4" s="127" t="s">
        <v>430</v>
      </c>
      <c r="H4" s="127" t="s">
        <v>431</v>
      </c>
    </row>
    <row r="5" spans="1:8" hidden="1">
      <c r="A5" s="168" t="s">
        <v>321</v>
      </c>
      <c r="B5" s="116" t="s">
        <v>412</v>
      </c>
      <c r="C5" s="103">
        <v>20076</v>
      </c>
      <c r="D5" s="103">
        <v>11704</v>
      </c>
      <c r="E5" s="103">
        <v>7478</v>
      </c>
      <c r="F5" s="103">
        <v>2365</v>
      </c>
      <c r="G5" s="103">
        <f>E5/C5*100</f>
        <v>37.248455867702731</v>
      </c>
      <c r="H5" s="103">
        <f>F5/C5*100</f>
        <v>11.78023510659494</v>
      </c>
    </row>
    <row r="6" spans="1:8" hidden="1">
      <c r="A6" s="169"/>
      <c r="B6" s="116" t="s">
        <v>432</v>
      </c>
      <c r="C6" s="103">
        <v>6649</v>
      </c>
      <c r="D6" s="103">
        <v>3689</v>
      </c>
      <c r="E6" s="103">
        <v>2120</v>
      </c>
      <c r="F6" s="103">
        <v>715</v>
      </c>
      <c r="G6" s="103">
        <f t="shared" ref="G6:G36" si="0">E6/C6*100</f>
        <v>31.884493908858474</v>
      </c>
      <c r="H6" s="103">
        <f t="shared" ref="H6:H36" si="1">F6/C6*100</f>
        <v>10.753496766431041</v>
      </c>
    </row>
    <row r="7" spans="1:8" hidden="1">
      <c r="A7" s="169"/>
      <c r="B7" s="116" t="s">
        <v>433</v>
      </c>
      <c r="C7" s="103">
        <v>4726</v>
      </c>
      <c r="D7" s="103">
        <v>3012</v>
      </c>
      <c r="E7" s="103">
        <v>1852</v>
      </c>
      <c r="F7" s="103">
        <v>597</v>
      </c>
      <c r="G7" s="103">
        <f t="shared" si="0"/>
        <v>39.187473550571305</v>
      </c>
      <c r="H7" s="103">
        <f t="shared" si="1"/>
        <v>12.632247143461701</v>
      </c>
    </row>
    <row r="8" spans="1:8" hidden="1">
      <c r="A8" s="169"/>
      <c r="B8" s="116" t="s">
        <v>434</v>
      </c>
      <c r="C8" s="103">
        <v>5637</v>
      </c>
      <c r="D8" s="103">
        <v>3045</v>
      </c>
      <c r="E8" s="103">
        <v>2065</v>
      </c>
      <c r="F8" s="103">
        <v>612</v>
      </c>
      <c r="G8" s="103">
        <f t="shared" si="0"/>
        <v>36.632960794748982</v>
      </c>
      <c r="H8" s="103">
        <f t="shared" si="1"/>
        <v>10.856838744012773</v>
      </c>
    </row>
    <row r="9" spans="1:8" hidden="1">
      <c r="A9" s="169"/>
      <c r="B9" s="116" t="s">
        <v>435</v>
      </c>
      <c r="C9" s="103">
        <v>1703</v>
      </c>
      <c r="D9" s="103">
        <v>1032</v>
      </c>
      <c r="E9" s="103">
        <v>717</v>
      </c>
      <c r="F9" s="103">
        <v>209</v>
      </c>
      <c r="G9" s="103">
        <f t="shared" si="0"/>
        <v>42.102172636523783</v>
      </c>
      <c r="H9" s="103">
        <f t="shared" si="1"/>
        <v>12.272460364063416</v>
      </c>
    </row>
    <row r="10" spans="1:8" hidden="1">
      <c r="A10" s="169"/>
      <c r="B10" s="116" t="s">
        <v>436</v>
      </c>
      <c r="C10" s="103">
        <v>776</v>
      </c>
      <c r="D10" s="103">
        <v>504</v>
      </c>
      <c r="E10" s="103">
        <v>378</v>
      </c>
      <c r="F10" s="103">
        <v>114</v>
      </c>
      <c r="G10" s="103">
        <f t="shared" si="0"/>
        <v>48.711340206185568</v>
      </c>
      <c r="H10" s="103">
        <f t="shared" si="1"/>
        <v>14.690721649484537</v>
      </c>
    </row>
    <row r="11" spans="1:8" hidden="1">
      <c r="A11" s="169"/>
      <c r="B11" s="116" t="s">
        <v>437</v>
      </c>
      <c r="C11" s="103">
        <v>392</v>
      </c>
      <c r="D11" s="103">
        <v>273</v>
      </c>
      <c r="E11" s="103">
        <v>218</v>
      </c>
      <c r="F11" s="103">
        <v>61</v>
      </c>
      <c r="G11" s="103">
        <f t="shared" si="0"/>
        <v>55.612244897959187</v>
      </c>
      <c r="H11" s="103">
        <f t="shared" si="1"/>
        <v>15.561224489795919</v>
      </c>
    </row>
    <row r="12" spans="1:8" hidden="1">
      <c r="A12" s="170"/>
      <c r="B12" s="116" t="s">
        <v>438</v>
      </c>
      <c r="C12" s="103">
        <v>193</v>
      </c>
      <c r="D12" s="103">
        <v>149</v>
      </c>
      <c r="E12" s="103">
        <v>128</v>
      </c>
      <c r="F12" s="103">
        <v>57</v>
      </c>
      <c r="G12" s="103">
        <f t="shared" si="0"/>
        <v>66.32124352331607</v>
      </c>
      <c r="H12" s="103">
        <f t="shared" si="1"/>
        <v>29.533678756476682</v>
      </c>
    </row>
    <row r="13" spans="1:8" ht="15" hidden="1" customHeight="1">
      <c r="A13" s="128" t="s">
        <v>439</v>
      </c>
      <c r="B13" s="116" t="s">
        <v>412</v>
      </c>
      <c r="C13" s="103">
        <v>4455</v>
      </c>
      <c r="D13" s="103">
        <v>2672</v>
      </c>
      <c r="E13" s="103">
        <v>1884</v>
      </c>
      <c r="F13" s="103">
        <v>594</v>
      </c>
      <c r="G13" s="103">
        <f t="shared" si="0"/>
        <v>42.289562289562291</v>
      </c>
      <c r="H13" s="103">
        <f t="shared" si="1"/>
        <v>13.333333333333334</v>
      </c>
    </row>
    <row r="14" spans="1:8">
      <c r="A14" s="171" t="s">
        <v>439</v>
      </c>
      <c r="B14" s="116" t="s">
        <v>440</v>
      </c>
      <c r="C14" s="103">
        <v>1477</v>
      </c>
      <c r="D14" s="103">
        <v>773</v>
      </c>
      <c r="E14" s="103">
        <v>470</v>
      </c>
      <c r="F14" s="103">
        <v>161</v>
      </c>
      <c r="G14" s="103">
        <f t="shared" si="0"/>
        <v>31.821259309410969</v>
      </c>
      <c r="H14" s="103">
        <f t="shared" si="1"/>
        <v>10.900473933649289</v>
      </c>
    </row>
    <row r="15" spans="1:8">
      <c r="A15" s="171"/>
      <c r="B15" s="116" t="s">
        <v>441</v>
      </c>
      <c r="C15" s="103">
        <v>1204</v>
      </c>
      <c r="D15" s="103">
        <v>702</v>
      </c>
      <c r="E15" s="103">
        <v>479</v>
      </c>
      <c r="F15" s="103">
        <v>133</v>
      </c>
      <c r="G15" s="103">
        <f t="shared" si="0"/>
        <v>39.784053156146179</v>
      </c>
      <c r="H15" s="103">
        <f t="shared" si="1"/>
        <v>11.046511627906977</v>
      </c>
    </row>
    <row r="16" spans="1:8">
      <c r="A16" s="171"/>
      <c r="B16" s="116" t="s">
        <v>442</v>
      </c>
      <c r="C16" s="103">
        <v>1014</v>
      </c>
      <c r="D16" s="103">
        <v>631</v>
      </c>
      <c r="E16" s="103">
        <v>460</v>
      </c>
      <c r="F16" s="103">
        <v>135</v>
      </c>
      <c r="G16" s="103">
        <f t="shared" si="0"/>
        <v>45.364891518737672</v>
      </c>
      <c r="H16" s="103">
        <f t="shared" si="1"/>
        <v>13.313609467455622</v>
      </c>
    </row>
    <row r="17" spans="1:8">
      <c r="A17" s="171"/>
      <c r="B17" s="116" t="s">
        <v>443</v>
      </c>
      <c r="C17" s="103">
        <v>389</v>
      </c>
      <c r="D17" s="103">
        <v>259</v>
      </c>
      <c r="E17" s="103">
        <v>209</v>
      </c>
      <c r="F17" s="103">
        <v>66</v>
      </c>
      <c r="G17" s="103">
        <f t="shared" si="0"/>
        <v>53.727506426735218</v>
      </c>
      <c r="H17" s="103">
        <f t="shared" si="1"/>
        <v>16.966580976863753</v>
      </c>
    </row>
    <row r="18" spans="1:8">
      <c r="A18" s="171"/>
      <c r="B18" s="116" t="s">
        <v>444</v>
      </c>
      <c r="C18" s="103">
        <v>227</v>
      </c>
      <c r="D18" s="103">
        <v>180</v>
      </c>
      <c r="E18" s="103">
        <v>148</v>
      </c>
      <c r="F18" s="103">
        <v>55</v>
      </c>
      <c r="G18" s="103">
        <f t="shared" si="0"/>
        <v>65.198237885462547</v>
      </c>
      <c r="H18" s="103">
        <f t="shared" si="1"/>
        <v>24.229074889867842</v>
      </c>
    </row>
    <row r="19" spans="1:8">
      <c r="A19" s="171"/>
      <c r="B19" s="116" t="s">
        <v>445</v>
      </c>
      <c r="C19" s="103">
        <v>99</v>
      </c>
      <c r="D19" s="103">
        <v>86</v>
      </c>
      <c r="E19" s="103">
        <v>79</v>
      </c>
      <c r="F19" s="103">
        <v>25</v>
      </c>
      <c r="G19" s="103">
        <f t="shared" si="0"/>
        <v>79.797979797979806</v>
      </c>
      <c r="H19" s="103">
        <f t="shared" si="1"/>
        <v>25.252525252525253</v>
      </c>
    </row>
    <row r="20" spans="1:8">
      <c r="A20" s="172"/>
      <c r="B20" s="116" t="s">
        <v>446</v>
      </c>
      <c r="C20" s="103">
        <v>45</v>
      </c>
      <c r="D20" s="103">
        <v>42</v>
      </c>
      <c r="E20" s="103">
        <v>38</v>
      </c>
      <c r="F20" s="103">
        <v>19</v>
      </c>
      <c r="G20" s="103">
        <f t="shared" si="0"/>
        <v>84.444444444444443</v>
      </c>
      <c r="H20" s="103">
        <f t="shared" si="1"/>
        <v>42.222222222222221</v>
      </c>
    </row>
    <row r="21" spans="1:8" ht="15" hidden="1" customHeight="1">
      <c r="A21" s="128" t="s">
        <v>447</v>
      </c>
      <c r="B21" s="116" t="s">
        <v>412</v>
      </c>
      <c r="C21" s="103">
        <v>12096</v>
      </c>
      <c r="D21" s="103">
        <v>7393</v>
      </c>
      <c r="E21" s="103">
        <v>4359</v>
      </c>
      <c r="F21" s="103">
        <v>1351</v>
      </c>
      <c r="G21" s="103">
        <f t="shared" si="0"/>
        <v>36.036706349206348</v>
      </c>
      <c r="H21" s="103">
        <f t="shared" si="1"/>
        <v>11.168981481481481</v>
      </c>
    </row>
    <row r="22" spans="1:8">
      <c r="A22" s="171" t="s">
        <v>447</v>
      </c>
      <c r="B22" s="116" t="s">
        <v>440</v>
      </c>
      <c r="C22" s="103">
        <v>4765</v>
      </c>
      <c r="D22" s="103">
        <v>2767</v>
      </c>
      <c r="E22" s="103">
        <v>1546</v>
      </c>
      <c r="F22" s="103">
        <v>530</v>
      </c>
      <c r="G22" s="103">
        <f t="shared" si="0"/>
        <v>32.444910807974814</v>
      </c>
      <c r="H22" s="103">
        <f t="shared" si="1"/>
        <v>11.122770199370409</v>
      </c>
    </row>
    <row r="23" spans="1:8">
      <c r="A23" s="171"/>
      <c r="B23" s="116" t="s">
        <v>441</v>
      </c>
      <c r="C23" s="103">
        <v>3164</v>
      </c>
      <c r="D23" s="103">
        <v>2102</v>
      </c>
      <c r="E23" s="103">
        <v>1223</v>
      </c>
      <c r="F23" s="103">
        <v>389</v>
      </c>
      <c r="G23" s="103">
        <f t="shared" si="0"/>
        <v>38.653603034134008</v>
      </c>
      <c r="H23" s="103">
        <f t="shared" si="1"/>
        <v>12.294563843236411</v>
      </c>
    </row>
    <row r="24" spans="1:8">
      <c r="A24" s="171"/>
      <c r="B24" s="116" t="s">
        <v>442</v>
      </c>
      <c r="C24" s="103">
        <v>2708</v>
      </c>
      <c r="D24" s="103">
        <v>1572</v>
      </c>
      <c r="E24" s="103">
        <v>993</v>
      </c>
      <c r="F24" s="103">
        <v>269</v>
      </c>
      <c r="G24" s="103">
        <f t="shared" si="0"/>
        <v>36.669128508124075</v>
      </c>
      <c r="H24" s="103">
        <f t="shared" si="1"/>
        <v>9.9335302806499257</v>
      </c>
    </row>
    <row r="25" spans="1:8">
      <c r="A25" s="171"/>
      <c r="B25" s="116" t="s">
        <v>443</v>
      </c>
      <c r="C25" s="103">
        <v>817</v>
      </c>
      <c r="D25" s="103">
        <v>522</v>
      </c>
      <c r="E25" s="103">
        <v>300</v>
      </c>
      <c r="F25" s="103">
        <v>79</v>
      </c>
      <c r="G25" s="103">
        <f t="shared" si="0"/>
        <v>36.719706242350057</v>
      </c>
      <c r="H25" s="103">
        <f t="shared" si="1"/>
        <v>9.6695226438188495</v>
      </c>
    </row>
    <row r="26" spans="1:8">
      <c r="A26" s="171"/>
      <c r="B26" s="116" t="s">
        <v>444</v>
      </c>
      <c r="C26" s="103">
        <v>358</v>
      </c>
      <c r="D26" s="103">
        <v>237</v>
      </c>
      <c r="E26" s="103">
        <v>156</v>
      </c>
      <c r="F26" s="103">
        <v>38</v>
      </c>
      <c r="G26" s="103">
        <f t="shared" si="0"/>
        <v>43.575418994413404</v>
      </c>
      <c r="H26" s="103">
        <f t="shared" si="1"/>
        <v>10.614525139664805</v>
      </c>
    </row>
    <row r="27" spans="1:8">
      <c r="A27" s="171"/>
      <c r="B27" s="116" t="s">
        <v>445</v>
      </c>
      <c r="C27" s="103">
        <v>190</v>
      </c>
      <c r="D27" s="103">
        <v>127</v>
      </c>
      <c r="E27" s="103">
        <v>87</v>
      </c>
      <c r="F27" s="103">
        <v>22</v>
      </c>
      <c r="G27" s="103">
        <f t="shared" si="0"/>
        <v>45.789473684210527</v>
      </c>
      <c r="H27" s="103">
        <f t="shared" si="1"/>
        <v>11.578947368421053</v>
      </c>
    </row>
    <row r="28" spans="1:8">
      <c r="A28" s="172"/>
      <c r="B28" s="116" t="s">
        <v>446</v>
      </c>
      <c r="C28" s="103">
        <v>93</v>
      </c>
      <c r="D28" s="103">
        <v>68</v>
      </c>
      <c r="E28" s="103">
        <v>53</v>
      </c>
      <c r="F28" s="103">
        <v>26</v>
      </c>
      <c r="G28" s="103">
        <f t="shared" si="0"/>
        <v>56.98924731182796</v>
      </c>
      <c r="H28" s="103">
        <f t="shared" si="1"/>
        <v>27.956989247311824</v>
      </c>
    </row>
    <row r="29" spans="1:8" ht="15" hidden="1" customHeight="1">
      <c r="A29" s="128" t="s">
        <v>448</v>
      </c>
      <c r="B29" s="116" t="s">
        <v>412</v>
      </c>
      <c r="C29" s="103">
        <v>3526</v>
      </c>
      <c r="D29" s="103">
        <v>1639</v>
      </c>
      <c r="E29" s="103">
        <v>1235</v>
      </c>
      <c r="F29" s="103">
        <v>420</v>
      </c>
      <c r="G29" s="103">
        <f t="shared" si="0"/>
        <v>35.025524673851386</v>
      </c>
      <c r="H29" s="103">
        <f t="shared" si="1"/>
        <v>11.911514463981849</v>
      </c>
    </row>
    <row r="30" spans="1:8">
      <c r="A30" s="171" t="s">
        <v>448</v>
      </c>
      <c r="B30" s="116" t="s">
        <v>440</v>
      </c>
      <c r="C30" s="103">
        <v>407</v>
      </c>
      <c r="D30" s="103">
        <v>149</v>
      </c>
      <c r="E30" s="103">
        <v>103</v>
      </c>
      <c r="F30" s="103">
        <v>24</v>
      </c>
      <c r="G30" s="103">
        <f t="shared" si="0"/>
        <v>25.307125307125304</v>
      </c>
      <c r="H30" s="103">
        <f t="shared" si="1"/>
        <v>5.8968058968058967</v>
      </c>
    </row>
    <row r="31" spans="1:8">
      <c r="A31" s="171"/>
      <c r="B31" s="116" t="s">
        <v>441</v>
      </c>
      <c r="C31" s="103">
        <v>358</v>
      </c>
      <c r="D31" s="103">
        <v>209</v>
      </c>
      <c r="E31" s="103">
        <v>150</v>
      </c>
      <c r="F31" s="103">
        <v>76</v>
      </c>
      <c r="G31" s="103">
        <f t="shared" si="0"/>
        <v>41.899441340782126</v>
      </c>
      <c r="H31" s="103">
        <f t="shared" si="1"/>
        <v>21.229050279329609</v>
      </c>
    </row>
    <row r="32" spans="1:8">
      <c r="A32" s="171"/>
      <c r="B32" s="116" t="s">
        <v>442</v>
      </c>
      <c r="C32" s="103">
        <v>1915</v>
      </c>
      <c r="D32" s="103">
        <v>843</v>
      </c>
      <c r="E32" s="103">
        <v>612</v>
      </c>
      <c r="F32" s="103">
        <v>209</v>
      </c>
      <c r="G32" s="103">
        <f t="shared" si="0"/>
        <v>31.958224543080938</v>
      </c>
      <c r="H32" s="103">
        <f t="shared" si="1"/>
        <v>10.913838120104439</v>
      </c>
    </row>
    <row r="33" spans="1:8">
      <c r="A33" s="171"/>
      <c r="B33" s="116" t="s">
        <v>443</v>
      </c>
      <c r="C33" s="103">
        <v>497</v>
      </c>
      <c r="D33" s="103">
        <v>252</v>
      </c>
      <c r="E33" s="103">
        <v>207</v>
      </c>
      <c r="F33" s="103">
        <v>64</v>
      </c>
      <c r="G33" s="103">
        <f t="shared" si="0"/>
        <v>41.649899396378274</v>
      </c>
      <c r="H33" s="103">
        <f t="shared" si="1"/>
        <v>12.877263581488934</v>
      </c>
    </row>
    <row r="34" spans="1:8">
      <c r="A34" s="171"/>
      <c r="B34" s="116" t="s">
        <v>444</v>
      </c>
      <c r="C34" s="103">
        <v>191</v>
      </c>
      <c r="D34" s="103">
        <v>87</v>
      </c>
      <c r="E34" s="103">
        <v>74</v>
      </c>
      <c r="F34" s="103">
        <v>21</v>
      </c>
      <c r="G34" s="103">
        <f t="shared" si="0"/>
        <v>38.7434554973822</v>
      </c>
      <c r="H34" s="103">
        <f t="shared" si="1"/>
        <v>10.99476439790576</v>
      </c>
    </row>
    <row r="35" spans="1:8">
      <c r="A35" s="171"/>
      <c r="B35" s="116" t="s">
        <v>445</v>
      </c>
      <c r="C35" s="103">
        <v>103</v>
      </c>
      <c r="D35" s="103">
        <v>60</v>
      </c>
      <c r="E35" s="103">
        <v>52</v>
      </c>
      <c r="F35" s="103">
        <v>14</v>
      </c>
      <c r="G35" s="103">
        <f t="shared" si="0"/>
        <v>50.485436893203882</v>
      </c>
      <c r="H35" s="103">
        <f t="shared" si="1"/>
        <v>13.592233009708737</v>
      </c>
    </row>
    <row r="36" spans="1:8">
      <c r="A36" s="172"/>
      <c r="B36" s="116" t="s">
        <v>446</v>
      </c>
      <c r="C36" s="103">
        <v>55</v>
      </c>
      <c r="D36" s="103">
        <v>40</v>
      </c>
      <c r="E36" s="103">
        <v>37</v>
      </c>
      <c r="F36" s="103">
        <v>12</v>
      </c>
      <c r="G36" s="103">
        <f t="shared" si="0"/>
        <v>67.272727272727266</v>
      </c>
      <c r="H36" s="103">
        <f t="shared" si="1"/>
        <v>21.818181818181817</v>
      </c>
    </row>
    <row r="37" spans="1:8" ht="12.95" customHeight="1"/>
    <row r="38" spans="1:8" s="125" customFormat="1" ht="12.95" customHeight="1">
      <c r="B38" s="129"/>
    </row>
    <row r="39" spans="1:8" s="125" customFormat="1" ht="12.95" customHeight="1">
      <c r="B39" s="129"/>
    </row>
    <row r="40" spans="1:8" ht="12.95" customHeight="1">
      <c r="A40" s="48" t="s">
        <v>318</v>
      </c>
    </row>
    <row r="41" spans="1:8">
      <c r="A41" s="65" t="s">
        <v>317</v>
      </c>
    </row>
  </sheetData>
  <mergeCells count="10">
    <mergeCell ref="A5:A12"/>
    <mergeCell ref="A14:A20"/>
    <mergeCell ref="A22:A28"/>
    <mergeCell ref="A30:A36"/>
    <mergeCell ref="A3:B4"/>
    <mergeCell ref="C3:C4"/>
    <mergeCell ref="D3:D4"/>
    <mergeCell ref="E3:E4"/>
    <mergeCell ref="F3:F4"/>
    <mergeCell ref="G3:H3"/>
  </mergeCells>
  <hyperlinks>
    <hyperlink ref="A41" location="Innhold!A1" display="Innhold" xr:uid="{39A43CC0-EC6C-4726-B08E-F2B8BD4B16F9}"/>
  </hyperlinks>
  <pageMargins left="0.75" right="0.75" top="1" bottom="1" header="0" footer="0"/>
  <pageSetup paperSize="9" orientation="landscape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7FB0-A295-40FC-A472-AC7ABC80372C}">
  <sheetPr codeName="Ark24">
    <pageSetUpPr fitToPage="1"/>
  </sheetPr>
  <dimension ref="A1:P42"/>
  <sheetViews>
    <sheetView workbookViewId="0">
      <selection activeCell="D15" sqref="D15"/>
    </sheetView>
  </sheetViews>
  <sheetFormatPr baseColWidth="10" defaultColWidth="13" defaultRowHeight="15"/>
  <cols>
    <col min="1" max="9" width="9.28515625" style="124" customWidth="1"/>
    <col min="10" max="10" width="11.42578125" style="124" customWidth="1"/>
    <col min="11" max="11" width="7.85546875" style="124" customWidth="1"/>
    <col min="12" max="12" width="8.42578125" style="124" customWidth="1"/>
    <col min="13" max="13" width="12.5703125" style="124" customWidth="1"/>
    <col min="14" max="16384" width="13" style="124"/>
  </cols>
  <sheetData>
    <row r="1" spans="1:16" s="123" customFormat="1" ht="17.100000000000001" customHeight="1">
      <c r="A1" s="122" t="s">
        <v>449</v>
      </c>
      <c r="B1" s="122" t="s">
        <v>450</v>
      </c>
    </row>
    <row r="2" spans="1:16" ht="12.95" customHeight="1"/>
    <row r="3" spans="1:16" ht="27" customHeight="1">
      <c r="B3" s="130"/>
      <c r="C3" s="131" t="s">
        <v>373</v>
      </c>
      <c r="D3" s="131" t="s">
        <v>427</v>
      </c>
      <c r="E3" s="131" t="s">
        <v>451</v>
      </c>
      <c r="F3" s="131" t="s">
        <v>452</v>
      </c>
      <c r="G3" s="131" t="s">
        <v>453</v>
      </c>
      <c r="H3" s="132" t="s">
        <v>454</v>
      </c>
      <c r="I3" s="133"/>
      <c r="J3" s="134"/>
      <c r="K3" s="132" t="s">
        <v>455</v>
      </c>
      <c r="L3" s="133"/>
      <c r="M3" s="134"/>
      <c r="N3" s="163" t="s">
        <v>429</v>
      </c>
      <c r="O3" s="164"/>
      <c r="P3" s="165"/>
    </row>
    <row r="4" spans="1:16" ht="72.75">
      <c r="A4" s="135" t="s">
        <v>403</v>
      </c>
      <c r="B4" s="136"/>
      <c r="C4" s="137"/>
      <c r="D4" s="137"/>
      <c r="E4" s="137"/>
      <c r="F4" s="137"/>
      <c r="G4" s="137"/>
      <c r="H4" s="102" t="s">
        <v>451</v>
      </c>
      <c r="I4" s="102" t="s">
        <v>452</v>
      </c>
      <c r="J4" s="102" t="s">
        <v>453</v>
      </c>
      <c r="K4" s="102" t="s">
        <v>451</v>
      </c>
      <c r="L4" s="102" t="s">
        <v>452</v>
      </c>
      <c r="M4" s="102" t="s">
        <v>453</v>
      </c>
      <c r="N4" s="102" t="s">
        <v>456</v>
      </c>
      <c r="O4" s="102" t="s">
        <v>457</v>
      </c>
      <c r="P4" s="102" t="s">
        <v>458</v>
      </c>
    </row>
    <row r="5" spans="1:16">
      <c r="A5" s="168" t="s">
        <v>459</v>
      </c>
      <c r="B5" s="117" t="s">
        <v>412</v>
      </c>
      <c r="C5" s="103">
        <v>20076</v>
      </c>
      <c r="D5" s="103">
        <v>7478</v>
      </c>
      <c r="E5" s="103">
        <v>1918</v>
      </c>
      <c r="F5" s="103">
        <v>2085</v>
      </c>
      <c r="G5" s="103">
        <v>3838</v>
      </c>
      <c r="H5" s="104">
        <v>34</v>
      </c>
      <c r="I5" s="104">
        <v>42</v>
      </c>
      <c r="J5" s="104">
        <v>40</v>
      </c>
      <c r="K5" s="104">
        <v>26</v>
      </c>
      <c r="L5" s="104">
        <v>28</v>
      </c>
      <c r="M5" s="104">
        <v>51</v>
      </c>
      <c r="N5" s="138">
        <f>E5/$C5*100</f>
        <v>9.5536959553695961</v>
      </c>
      <c r="O5" s="138">
        <f t="shared" ref="O5:P20" si="0">F5/$C5*100</f>
        <v>10.385534967124926</v>
      </c>
      <c r="P5" s="138">
        <f t="shared" si="0"/>
        <v>19.117354054592546</v>
      </c>
    </row>
    <row r="6" spans="1:16" ht="36" hidden="1">
      <c r="A6" s="169"/>
      <c r="B6" s="117" t="s">
        <v>432</v>
      </c>
      <c r="C6" s="103">
        <v>6649</v>
      </c>
      <c r="D6" s="103">
        <v>2120</v>
      </c>
      <c r="E6" s="103">
        <v>639</v>
      </c>
      <c r="F6" s="103">
        <v>642</v>
      </c>
      <c r="G6" s="103">
        <v>1034</v>
      </c>
      <c r="H6" s="104">
        <v>33</v>
      </c>
      <c r="I6" s="104">
        <v>39</v>
      </c>
      <c r="J6" s="104">
        <v>34</v>
      </c>
      <c r="K6" s="104">
        <v>30</v>
      </c>
      <c r="L6" s="104">
        <v>30</v>
      </c>
      <c r="M6" s="104">
        <v>49</v>
      </c>
      <c r="N6" s="138">
        <f t="shared" ref="N6:P36" si="1">E6/$C6*100</f>
        <v>9.6104677395097013</v>
      </c>
      <c r="O6" s="138">
        <f t="shared" si="0"/>
        <v>9.6555873063618591</v>
      </c>
      <c r="P6" s="138">
        <f t="shared" si="0"/>
        <v>15.5512107083772</v>
      </c>
    </row>
    <row r="7" spans="1:16" ht="36" hidden="1">
      <c r="A7" s="169"/>
      <c r="B7" s="117" t="s">
        <v>433</v>
      </c>
      <c r="C7" s="103">
        <v>4726</v>
      </c>
      <c r="D7" s="103">
        <v>1852</v>
      </c>
      <c r="E7" s="103">
        <v>446</v>
      </c>
      <c r="F7" s="103">
        <v>520</v>
      </c>
      <c r="G7" s="103">
        <v>939</v>
      </c>
      <c r="H7" s="104">
        <v>29</v>
      </c>
      <c r="I7" s="104">
        <v>39</v>
      </c>
      <c r="J7" s="104">
        <v>39</v>
      </c>
      <c r="K7" s="104">
        <v>24</v>
      </c>
      <c r="L7" s="104">
        <v>28</v>
      </c>
      <c r="M7" s="104">
        <v>51</v>
      </c>
      <c r="N7" s="138">
        <f t="shared" si="1"/>
        <v>9.4371561574269993</v>
      </c>
      <c r="O7" s="138">
        <f t="shared" si="0"/>
        <v>11.002962336013541</v>
      </c>
      <c r="P7" s="138">
        <f t="shared" si="0"/>
        <v>19.868810833685995</v>
      </c>
    </row>
    <row r="8" spans="1:16" ht="36" hidden="1">
      <c r="A8" s="169"/>
      <c r="B8" s="117" t="s">
        <v>434</v>
      </c>
      <c r="C8" s="103">
        <v>5637</v>
      </c>
      <c r="D8" s="103">
        <v>2065</v>
      </c>
      <c r="E8" s="103">
        <v>443</v>
      </c>
      <c r="F8" s="103">
        <v>529</v>
      </c>
      <c r="G8" s="103">
        <v>1119</v>
      </c>
      <c r="H8" s="104">
        <v>35</v>
      </c>
      <c r="I8" s="104">
        <v>44</v>
      </c>
      <c r="J8" s="104">
        <v>44</v>
      </c>
      <c r="K8" s="104">
        <v>21</v>
      </c>
      <c r="L8" s="104">
        <v>26</v>
      </c>
      <c r="M8" s="104">
        <v>54</v>
      </c>
      <c r="N8" s="138">
        <f t="shared" si="1"/>
        <v>7.8587901365974808</v>
      </c>
      <c r="O8" s="138">
        <f t="shared" si="0"/>
        <v>9.3844243391875111</v>
      </c>
      <c r="P8" s="138">
        <f t="shared" si="0"/>
        <v>19.850984566258649</v>
      </c>
    </row>
    <row r="9" spans="1:16" ht="36" hidden="1">
      <c r="A9" s="169"/>
      <c r="B9" s="117" t="s">
        <v>435</v>
      </c>
      <c r="C9" s="103">
        <v>1703</v>
      </c>
      <c r="D9" s="103">
        <v>717</v>
      </c>
      <c r="E9" s="103">
        <v>174</v>
      </c>
      <c r="F9" s="103">
        <v>170</v>
      </c>
      <c r="G9" s="103">
        <v>397</v>
      </c>
      <c r="H9" s="104">
        <v>40</v>
      </c>
      <c r="I9" s="104">
        <v>43</v>
      </c>
      <c r="J9" s="104">
        <v>46</v>
      </c>
      <c r="K9" s="104">
        <v>24</v>
      </c>
      <c r="L9" s="104">
        <v>24</v>
      </c>
      <c r="M9" s="104">
        <v>55</v>
      </c>
      <c r="N9" s="138">
        <f t="shared" si="1"/>
        <v>10.217263652378156</v>
      </c>
      <c r="O9" s="138">
        <f t="shared" si="0"/>
        <v>9.9823840281855549</v>
      </c>
      <c r="P9" s="138">
        <f t="shared" si="0"/>
        <v>23.311802701115678</v>
      </c>
    </row>
    <row r="10" spans="1:16" ht="36" hidden="1">
      <c r="A10" s="169"/>
      <c r="B10" s="117" t="s">
        <v>436</v>
      </c>
      <c r="C10" s="103">
        <v>776</v>
      </c>
      <c r="D10" s="103">
        <v>378</v>
      </c>
      <c r="E10" s="103">
        <v>116</v>
      </c>
      <c r="F10" s="103">
        <v>89</v>
      </c>
      <c r="G10" s="103">
        <v>187</v>
      </c>
      <c r="H10" s="104">
        <v>43</v>
      </c>
      <c r="I10" s="104">
        <v>39</v>
      </c>
      <c r="J10" s="104">
        <v>45</v>
      </c>
      <c r="K10" s="104">
        <v>31</v>
      </c>
      <c r="L10" s="104">
        <v>24</v>
      </c>
      <c r="M10" s="104">
        <v>49</v>
      </c>
      <c r="N10" s="138">
        <f t="shared" si="1"/>
        <v>14.948453608247423</v>
      </c>
      <c r="O10" s="138">
        <f t="shared" si="0"/>
        <v>11.469072164948454</v>
      </c>
      <c r="P10" s="138">
        <f t="shared" si="0"/>
        <v>24.097938144329898</v>
      </c>
    </row>
    <row r="11" spans="1:16" ht="36" hidden="1">
      <c r="A11" s="169"/>
      <c r="B11" s="117" t="s">
        <v>437</v>
      </c>
      <c r="C11" s="103">
        <v>392</v>
      </c>
      <c r="D11" s="103">
        <v>218</v>
      </c>
      <c r="E11" s="103">
        <v>57</v>
      </c>
      <c r="F11" s="103">
        <v>69</v>
      </c>
      <c r="G11" s="103">
        <v>106</v>
      </c>
      <c r="H11" s="104">
        <v>44</v>
      </c>
      <c r="I11" s="104">
        <v>51</v>
      </c>
      <c r="J11" s="104">
        <v>47</v>
      </c>
      <c r="K11" s="104">
        <v>26</v>
      </c>
      <c r="L11" s="104">
        <v>32</v>
      </c>
      <c r="M11" s="104">
        <v>49</v>
      </c>
      <c r="N11" s="138">
        <f t="shared" si="1"/>
        <v>14.540816326530612</v>
      </c>
      <c r="O11" s="138">
        <f t="shared" si="0"/>
        <v>17.602040816326532</v>
      </c>
      <c r="P11" s="138">
        <f t="shared" si="0"/>
        <v>27.040816326530614</v>
      </c>
    </row>
    <row r="12" spans="1:16" ht="36" hidden="1">
      <c r="A12" s="170"/>
      <c r="B12" s="117" t="s">
        <v>438</v>
      </c>
      <c r="C12" s="103">
        <v>193</v>
      </c>
      <c r="D12" s="103">
        <v>128</v>
      </c>
      <c r="E12" s="103">
        <v>44</v>
      </c>
      <c r="F12" s="103">
        <v>66</v>
      </c>
      <c r="G12" s="103">
        <v>56</v>
      </c>
      <c r="H12" s="104">
        <v>56</v>
      </c>
      <c r="I12" s="104">
        <v>69</v>
      </c>
      <c r="J12" s="104">
        <v>42</v>
      </c>
      <c r="K12" s="104">
        <v>35</v>
      </c>
      <c r="L12" s="104">
        <v>52</v>
      </c>
      <c r="M12" s="104">
        <v>44</v>
      </c>
      <c r="N12" s="138">
        <f t="shared" si="1"/>
        <v>22.797927461139896</v>
      </c>
      <c r="O12" s="138">
        <f t="shared" si="0"/>
        <v>34.196891191709845</v>
      </c>
      <c r="P12" s="138">
        <f t="shared" si="0"/>
        <v>29.015544041450774</v>
      </c>
    </row>
    <row r="13" spans="1:16">
      <c r="A13" s="168" t="s">
        <v>439</v>
      </c>
      <c r="B13" s="117" t="s">
        <v>412</v>
      </c>
      <c r="C13" s="103">
        <v>4455</v>
      </c>
      <c r="D13" s="103">
        <v>1884</v>
      </c>
      <c r="E13" s="103">
        <v>769</v>
      </c>
      <c r="F13" s="103">
        <v>204</v>
      </c>
      <c r="G13" s="103">
        <v>837</v>
      </c>
      <c r="H13" s="104">
        <v>47</v>
      </c>
      <c r="I13" s="104">
        <v>28</v>
      </c>
      <c r="J13" s="104">
        <v>39</v>
      </c>
      <c r="K13" s="104">
        <v>41</v>
      </c>
      <c r="L13" s="104">
        <v>11</v>
      </c>
      <c r="M13" s="104">
        <v>44</v>
      </c>
      <c r="N13" s="138">
        <f t="shared" si="1"/>
        <v>17.261503928170598</v>
      </c>
      <c r="O13" s="138">
        <f t="shared" si="0"/>
        <v>4.5791245791245796</v>
      </c>
      <c r="P13" s="138">
        <f t="shared" si="0"/>
        <v>18.787878787878785</v>
      </c>
    </row>
    <row r="14" spans="1:16" ht="36" hidden="1">
      <c r="A14" s="169"/>
      <c r="B14" s="117" t="s">
        <v>432</v>
      </c>
      <c r="C14" s="103">
        <v>1477</v>
      </c>
      <c r="D14" s="103">
        <v>470</v>
      </c>
      <c r="E14" s="103">
        <v>163</v>
      </c>
      <c r="F14" s="103">
        <v>76</v>
      </c>
      <c r="G14" s="103">
        <v>252</v>
      </c>
      <c r="H14" s="104">
        <v>41</v>
      </c>
      <c r="I14" s="104">
        <v>32</v>
      </c>
      <c r="J14" s="104">
        <v>39</v>
      </c>
      <c r="K14" s="104">
        <v>35</v>
      </c>
      <c r="L14" s="104">
        <v>16</v>
      </c>
      <c r="M14" s="104">
        <v>54</v>
      </c>
      <c r="N14" s="138">
        <f t="shared" si="1"/>
        <v>11.03588354773189</v>
      </c>
      <c r="O14" s="138">
        <f t="shared" si="0"/>
        <v>5.1455653351387953</v>
      </c>
      <c r="P14" s="138">
        <f t="shared" si="0"/>
        <v>17.061611374407583</v>
      </c>
    </row>
    <row r="15" spans="1:16" ht="36" hidden="1">
      <c r="A15" s="169"/>
      <c r="B15" s="117" t="s">
        <v>433</v>
      </c>
      <c r="C15" s="103">
        <v>1204</v>
      </c>
      <c r="D15" s="103">
        <v>479</v>
      </c>
      <c r="E15" s="103">
        <v>203</v>
      </c>
      <c r="F15" s="103">
        <v>36</v>
      </c>
      <c r="G15" s="103">
        <v>209</v>
      </c>
      <c r="H15" s="104">
        <v>51</v>
      </c>
      <c r="I15" s="104">
        <v>21</v>
      </c>
      <c r="J15" s="104">
        <v>37</v>
      </c>
      <c r="K15" s="104">
        <v>42</v>
      </c>
      <c r="L15" s="104">
        <v>8</v>
      </c>
      <c r="M15" s="104">
        <v>44</v>
      </c>
      <c r="N15" s="138">
        <f t="shared" si="1"/>
        <v>16.86046511627907</v>
      </c>
      <c r="O15" s="138">
        <f t="shared" si="0"/>
        <v>2.9900332225913622</v>
      </c>
      <c r="P15" s="138">
        <f t="shared" si="0"/>
        <v>17.358803986710964</v>
      </c>
    </row>
    <row r="16" spans="1:16" ht="36" hidden="1">
      <c r="A16" s="169"/>
      <c r="B16" s="117" t="s">
        <v>434</v>
      </c>
      <c r="C16" s="103">
        <v>1014</v>
      </c>
      <c r="D16" s="103">
        <v>460</v>
      </c>
      <c r="E16" s="103">
        <v>164</v>
      </c>
      <c r="F16" s="103">
        <v>46</v>
      </c>
      <c r="G16" s="103">
        <v>199</v>
      </c>
      <c r="H16" s="104">
        <v>39</v>
      </c>
      <c r="I16" s="104">
        <v>28</v>
      </c>
      <c r="J16" s="104">
        <v>42</v>
      </c>
      <c r="K16" s="104">
        <v>36</v>
      </c>
      <c r="L16" s="104">
        <v>10</v>
      </c>
      <c r="M16" s="104">
        <v>43</v>
      </c>
      <c r="N16" s="138">
        <f t="shared" si="1"/>
        <v>16.173570019723865</v>
      </c>
      <c r="O16" s="138">
        <f t="shared" si="0"/>
        <v>4.5364891518737673</v>
      </c>
      <c r="P16" s="138">
        <f t="shared" si="0"/>
        <v>19.625246548323471</v>
      </c>
    </row>
    <row r="17" spans="1:16" ht="36" hidden="1">
      <c r="A17" s="169"/>
      <c r="B17" s="117" t="s">
        <v>435</v>
      </c>
      <c r="C17" s="103">
        <v>389</v>
      </c>
      <c r="D17" s="103">
        <v>209</v>
      </c>
      <c r="E17" s="103">
        <v>96</v>
      </c>
      <c r="F17" s="103">
        <v>17</v>
      </c>
      <c r="G17" s="103">
        <v>81</v>
      </c>
      <c r="H17" s="104">
        <v>51</v>
      </c>
      <c r="I17" s="104">
        <v>26</v>
      </c>
      <c r="J17" s="104">
        <v>41</v>
      </c>
      <c r="K17" s="104">
        <v>46</v>
      </c>
      <c r="L17" s="104">
        <v>8</v>
      </c>
      <c r="M17" s="104">
        <v>39</v>
      </c>
      <c r="N17" s="138">
        <f t="shared" si="1"/>
        <v>24.678663239074549</v>
      </c>
      <c r="O17" s="138">
        <f t="shared" si="0"/>
        <v>4.3701799485861184</v>
      </c>
      <c r="P17" s="138">
        <f t="shared" si="0"/>
        <v>20.822622107969153</v>
      </c>
    </row>
    <row r="18" spans="1:16" ht="36" hidden="1">
      <c r="A18" s="169"/>
      <c r="B18" s="117" t="s">
        <v>436</v>
      </c>
      <c r="C18" s="103">
        <v>227</v>
      </c>
      <c r="D18" s="103">
        <v>148</v>
      </c>
      <c r="E18" s="103">
        <v>75</v>
      </c>
      <c r="F18" s="103">
        <v>12</v>
      </c>
      <c r="G18" s="103">
        <v>55</v>
      </c>
      <c r="H18" s="104">
        <v>56</v>
      </c>
      <c r="I18" s="104">
        <v>25</v>
      </c>
      <c r="J18" s="104">
        <v>38</v>
      </c>
      <c r="K18" s="104">
        <v>51</v>
      </c>
      <c r="L18" s="104">
        <v>8</v>
      </c>
      <c r="M18" s="104">
        <v>37</v>
      </c>
      <c r="N18" s="138">
        <f t="shared" si="1"/>
        <v>33.039647577092509</v>
      </c>
      <c r="O18" s="138">
        <f t="shared" si="0"/>
        <v>5.286343612334802</v>
      </c>
      <c r="P18" s="138">
        <f t="shared" si="0"/>
        <v>24.229074889867842</v>
      </c>
    </row>
    <row r="19" spans="1:16" ht="36" hidden="1">
      <c r="A19" s="169"/>
      <c r="B19" s="117" t="s">
        <v>437</v>
      </c>
      <c r="C19" s="103">
        <v>99</v>
      </c>
      <c r="D19" s="103">
        <v>79</v>
      </c>
      <c r="E19" s="103">
        <v>43</v>
      </c>
      <c r="F19" s="103">
        <v>6</v>
      </c>
      <c r="G19" s="103">
        <v>28</v>
      </c>
      <c r="H19" s="104">
        <v>60</v>
      </c>
      <c r="I19" s="104">
        <v>33</v>
      </c>
      <c r="J19" s="104">
        <v>43</v>
      </c>
      <c r="K19" s="104">
        <v>54</v>
      </c>
      <c r="L19" s="104">
        <v>8</v>
      </c>
      <c r="M19" s="104">
        <v>35</v>
      </c>
      <c r="N19" s="138">
        <f t="shared" si="1"/>
        <v>43.43434343434344</v>
      </c>
      <c r="O19" s="138">
        <f t="shared" si="0"/>
        <v>6.0606060606060606</v>
      </c>
      <c r="P19" s="138">
        <f t="shared" si="0"/>
        <v>28.28282828282828</v>
      </c>
    </row>
    <row r="20" spans="1:16" ht="36" hidden="1">
      <c r="A20" s="170"/>
      <c r="B20" s="117" t="s">
        <v>438</v>
      </c>
      <c r="C20" s="103">
        <v>45</v>
      </c>
      <c r="D20" s="103">
        <v>38</v>
      </c>
      <c r="E20" s="103">
        <v>26</v>
      </c>
      <c r="F20" s="103">
        <v>10</v>
      </c>
      <c r="G20" s="103">
        <v>13</v>
      </c>
      <c r="H20" s="104">
        <v>70</v>
      </c>
      <c r="I20" s="104">
        <v>47</v>
      </c>
      <c r="J20" s="104">
        <v>36</v>
      </c>
      <c r="K20" s="104">
        <v>68</v>
      </c>
      <c r="L20" s="104">
        <v>26</v>
      </c>
      <c r="M20" s="104">
        <v>34</v>
      </c>
      <c r="N20" s="138">
        <f t="shared" si="1"/>
        <v>57.777777777777771</v>
      </c>
      <c r="O20" s="138">
        <f t="shared" si="0"/>
        <v>22.222222222222221</v>
      </c>
      <c r="P20" s="138">
        <f t="shared" si="0"/>
        <v>28.888888888888886</v>
      </c>
    </row>
    <row r="21" spans="1:16">
      <c r="A21" s="168" t="s">
        <v>447</v>
      </c>
      <c r="B21" s="117" t="s">
        <v>412</v>
      </c>
      <c r="C21" s="103">
        <v>12096</v>
      </c>
      <c r="D21" s="103">
        <v>4359</v>
      </c>
      <c r="E21" s="103">
        <v>966</v>
      </c>
      <c r="F21" s="103">
        <v>1593</v>
      </c>
      <c r="G21" s="103">
        <v>2168</v>
      </c>
      <c r="H21" s="104">
        <v>27</v>
      </c>
      <c r="I21" s="104">
        <v>42</v>
      </c>
      <c r="J21" s="104">
        <v>36</v>
      </c>
      <c r="K21" s="104">
        <v>22</v>
      </c>
      <c r="L21" s="104">
        <v>37</v>
      </c>
      <c r="M21" s="104">
        <v>50</v>
      </c>
      <c r="N21" s="138">
        <f t="shared" si="1"/>
        <v>7.9861111111111107</v>
      </c>
      <c r="O21" s="138">
        <f t="shared" si="1"/>
        <v>13.169642857142858</v>
      </c>
      <c r="P21" s="138">
        <f t="shared" si="1"/>
        <v>17.923280423280424</v>
      </c>
    </row>
    <row r="22" spans="1:16" ht="36" hidden="1">
      <c r="A22" s="169"/>
      <c r="B22" s="117" t="s">
        <v>432</v>
      </c>
      <c r="C22" s="103">
        <v>4765</v>
      </c>
      <c r="D22" s="103">
        <v>1546</v>
      </c>
      <c r="E22" s="103">
        <v>429</v>
      </c>
      <c r="F22" s="103">
        <v>556</v>
      </c>
      <c r="G22" s="103">
        <v>729</v>
      </c>
      <c r="H22" s="104">
        <v>29</v>
      </c>
      <c r="I22" s="104">
        <v>41</v>
      </c>
      <c r="J22" s="104">
        <v>33</v>
      </c>
      <c r="K22" s="104">
        <v>28</v>
      </c>
      <c r="L22" s="104">
        <v>36</v>
      </c>
      <c r="M22" s="104">
        <v>47</v>
      </c>
      <c r="N22" s="138">
        <f t="shared" si="1"/>
        <v>9.0031479538300108</v>
      </c>
      <c r="O22" s="138">
        <f t="shared" si="1"/>
        <v>11.668415529905561</v>
      </c>
      <c r="P22" s="138">
        <f t="shared" si="1"/>
        <v>15.299055613850998</v>
      </c>
    </row>
    <row r="23" spans="1:16" ht="36" hidden="1">
      <c r="A23" s="169"/>
      <c r="B23" s="117" t="s">
        <v>433</v>
      </c>
      <c r="C23" s="103">
        <v>3164</v>
      </c>
      <c r="D23" s="103">
        <v>1223</v>
      </c>
      <c r="E23" s="103">
        <v>222</v>
      </c>
      <c r="F23" s="103">
        <v>430</v>
      </c>
      <c r="G23" s="103">
        <v>630</v>
      </c>
      <c r="H23" s="104">
        <v>21</v>
      </c>
      <c r="I23" s="104">
        <v>40</v>
      </c>
      <c r="J23" s="104">
        <v>38</v>
      </c>
      <c r="K23" s="104">
        <v>18</v>
      </c>
      <c r="L23" s="104">
        <v>35</v>
      </c>
      <c r="M23" s="104">
        <v>51</v>
      </c>
      <c r="N23" s="138">
        <f t="shared" si="1"/>
        <v>7.0164348925410875</v>
      </c>
      <c r="O23" s="138">
        <f t="shared" si="1"/>
        <v>13.590391908975979</v>
      </c>
      <c r="P23" s="138">
        <f t="shared" si="1"/>
        <v>19.911504424778762</v>
      </c>
    </row>
    <row r="24" spans="1:16" ht="36" hidden="1">
      <c r="A24" s="169"/>
      <c r="B24" s="117" t="s">
        <v>434</v>
      </c>
      <c r="C24" s="103">
        <v>2708</v>
      </c>
      <c r="D24" s="103">
        <v>993</v>
      </c>
      <c r="E24" s="103">
        <v>205</v>
      </c>
      <c r="F24" s="103">
        <v>346</v>
      </c>
      <c r="G24" s="103">
        <v>508</v>
      </c>
      <c r="H24" s="104">
        <v>31</v>
      </c>
      <c r="I24" s="104">
        <v>44</v>
      </c>
      <c r="J24" s="104">
        <v>37</v>
      </c>
      <c r="K24" s="104">
        <v>21</v>
      </c>
      <c r="L24" s="104">
        <v>35</v>
      </c>
      <c r="M24" s="104">
        <v>51</v>
      </c>
      <c r="N24" s="138">
        <f t="shared" si="1"/>
        <v>7.5701624815361885</v>
      </c>
      <c r="O24" s="138">
        <f t="shared" si="1"/>
        <v>12.776957163958642</v>
      </c>
      <c r="P24" s="138">
        <f t="shared" si="1"/>
        <v>18.759231905465288</v>
      </c>
    </row>
    <row r="25" spans="1:16" ht="36" hidden="1">
      <c r="A25" s="169"/>
      <c r="B25" s="117" t="s">
        <v>435</v>
      </c>
      <c r="C25" s="103">
        <v>817</v>
      </c>
      <c r="D25" s="103">
        <v>300</v>
      </c>
      <c r="E25" s="103">
        <v>62</v>
      </c>
      <c r="F25" s="103">
        <v>118</v>
      </c>
      <c r="G25" s="103">
        <v>154</v>
      </c>
      <c r="H25" s="104">
        <v>32</v>
      </c>
      <c r="I25" s="104">
        <v>42</v>
      </c>
      <c r="J25" s="104">
        <v>35</v>
      </c>
      <c r="K25" s="104">
        <v>21</v>
      </c>
      <c r="L25" s="104">
        <v>39</v>
      </c>
      <c r="M25" s="104">
        <v>51</v>
      </c>
      <c r="N25" s="138">
        <f t="shared" si="1"/>
        <v>7.5887392900856794</v>
      </c>
      <c r="O25" s="138">
        <f t="shared" si="1"/>
        <v>14.443084455324357</v>
      </c>
      <c r="P25" s="138">
        <f t="shared" si="1"/>
        <v>18.849449204406366</v>
      </c>
    </row>
    <row r="26" spans="1:16" ht="36" hidden="1">
      <c r="A26" s="169"/>
      <c r="B26" s="117" t="s">
        <v>436</v>
      </c>
      <c r="C26" s="103">
        <v>358</v>
      </c>
      <c r="D26" s="103">
        <v>156</v>
      </c>
      <c r="E26" s="103">
        <v>29</v>
      </c>
      <c r="F26" s="103">
        <v>60</v>
      </c>
      <c r="G26" s="103">
        <v>80</v>
      </c>
      <c r="H26" s="104">
        <v>26</v>
      </c>
      <c r="I26" s="104">
        <v>40</v>
      </c>
      <c r="J26" s="104">
        <v>42</v>
      </c>
      <c r="K26" s="104">
        <v>18</v>
      </c>
      <c r="L26" s="104">
        <v>38</v>
      </c>
      <c r="M26" s="104">
        <v>51</v>
      </c>
      <c r="N26" s="138">
        <f t="shared" si="1"/>
        <v>8.1005586592178762</v>
      </c>
      <c r="O26" s="138">
        <f t="shared" si="1"/>
        <v>16.759776536312849</v>
      </c>
      <c r="P26" s="138">
        <f t="shared" si="1"/>
        <v>22.346368715083798</v>
      </c>
    </row>
    <row r="27" spans="1:16" ht="36" hidden="1">
      <c r="A27" s="169"/>
      <c r="B27" s="117" t="s">
        <v>437</v>
      </c>
      <c r="C27" s="103">
        <v>190</v>
      </c>
      <c r="D27" s="103">
        <v>87</v>
      </c>
      <c r="E27" s="103">
        <v>9</v>
      </c>
      <c r="F27" s="103">
        <v>47</v>
      </c>
      <c r="G27" s="103">
        <v>43</v>
      </c>
      <c r="H27" s="104">
        <v>24</v>
      </c>
      <c r="I27" s="104">
        <v>51</v>
      </c>
      <c r="J27" s="104">
        <v>41</v>
      </c>
      <c r="K27" s="104">
        <v>11</v>
      </c>
      <c r="L27" s="104">
        <v>55</v>
      </c>
      <c r="M27" s="104">
        <v>50</v>
      </c>
      <c r="N27" s="138">
        <f t="shared" si="1"/>
        <v>4.7368421052631584</v>
      </c>
      <c r="O27" s="138">
        <f t="shared" si="1"/>
        <v>24.736842105263158</v>
      </c>
      <c r="P27" s="138">
        <f t="shared" si="1"/>
        <v>22.631578947368421</v>
      </c>
    </row>
    <row r="28" spans="1:16" ht="36" hidden="1">
      <c r="A28" s="170"/>
      <c r="B28" s="117" t="s">
        <v>438</v>
      </c>
      <c r="C28" s="103">
        <v>93</v>
      </c>
      <c r="D28" s="103">
        <v>53</v>
      </c>
      <c r="E28" s="103">
        <v>10</v>
      </c>
      <c r="F28" s="103">
        <v>35</v>
      </c>
      <c r="G28" s="103">
        <v>24</v>
      </c>
      <c r="H28" s="104">
        <v>38</v>
      </c>
      <c r="I28" s="104">
        <v>66</v>
      </c>
      <c r="J28" s="104">
        <v>37</v>
      </c>
      <c r="K28" s="104">
        <v>19</v>
      </c>
      <c r="L28" s="104">
        <v>67</v>
      </c>
      <c r="M28" s="104">
        <v>45</v>
      </c>
      <c r="N28" s="138">
        <f t="shared" si="1"/>
        <v>10.75268817204301</v>
      </c>
      <c r="O28" s="138">
        <f t="shared" si="1"/>
        <v>37.634408602150536</v>
      </c>
      <c r="P28" s="138">
        <f t="shared" si="1"/>
        <v>25.806451612903224</v>
      </c>
    </row>
    <row r="29" spans="1:16">
      <c r="A29" s="168" t="s">
        <v>448</v>
      </c>
      <c r="B29" s="117" t="s">
        <v>412</v>
      </c>
      <c r="C29" s="103">
        <v>3526</v>
      </c>
      <c r="D29" s="103">
        <v>1235</v>
      </c>
      <c r="E29" s="103">
        <v>183</v>
      </c>
      <c r="F29" s="103">
        <v>288</v>
      </c>
      <c r="G29" s="103">
        <v>833</v>
      </c>
      <c r="H29" s="104">
        <v>47</v>
      </c>
      <c r="I29" s="104">
        <v>62</v>
      </c>
      <c r="J29" s="104">
        <v>57</v>
      </c>
      <c r="K29" s="104">
        <v>15</v>
      </c>
      <c r="L29" s="104">
        <v>23</v>
      </c>
      <c r="M29" s="104">
        <v>67</v>
      </c>
      <c r="N29" s="138">
        <f t="shared" si="1"/>
        <v>5.190017016449235</v>
      </c>
      <c r="O29" s="138">
        <f t="shared" si="1"/>
        <v>8.1678956324446972</v>
      </c>
      <c r="P29" s="138">
        <f t="shared" si="1"/>
        <v>23.624503686897334</v>
      </c>
    </row>
    <row r="30" spans="1:16" ht="36" hidden="1">
      <c r="A30" s="169"/>
      <c r="B30" s="117" t="s">
        <v>432</v>
      </c>
      <c r="C30" s="103">
        <v>407</v>
      </c>
      <c r="D30" s="103">
        <v>103</v>
      </c>
      <c r="E30" s="103">
        <v>47</v>
      </c>
      <c r="F30" s="103">
        <v>9</v>
      </c>
      <c r="G30" s="103">
        <v>53</v>
      </c>
      <c r="H30" s="104">
        <v>91</v>
      </c>
      <c r="I30" s="104">
        <v>27</v>
      </c>
      <c r="J30" s="104">
        <v>36</v>
      </c>
      <c r="K30" s="104">
        <v>46</v>
      </c>
      <c r="L30" s="104">
        <v>9</v>
      </c>
      <c r="M30" s="104">
        <v>51</v>
      </c>
      <c r="N30" s="138">
        <f t="shared" si="1"/>
        <v>11.547911547911548</v>
      </c>
      <c r="O30" s="138">
        <f t="shared" si="1"/>
        <v>2.2113022113022112</v>
      </c>
      <c r="P30" s="138">
        <f t="shared" si="1"/>
        <v>13.022113022113022</v>
      </c>
    </row>
    <row r="31" spans="1:16" ht="36" hidden="1">
      <c r="A31" s="169"/>
      <c r="B31" s="117" t="s">
        <v>433</v>
      </c>
      <c r="C31" s="103">
        <v>358</v>
      </c>
      <c r="D31" s="103">
        <v>150</v>
      </c>
      <c r="E31" s="103">
        <v>20</v>
      </c>
      <c r="F31" s="103">
        <v>54</v>
      </c>
      <c r="G31" s="103">
        <v>100</v>
      </c>
      <c r="H31" s="104">
        <v>39</v>
      </c>
      <c r="I31" s="104">
        <v>80</v>
      </c>
      <c r="J31" s="104">
        <v>55</v>
      </c>
      <c r="K31" s="104">
        <v>13</v>
      </c>
      <c r="L31" s="104">
        <v>36</v>
      </c>
      <c r="M31" s="104">
        <v>67</v>
      </c>
      <c r="N31" s="138">
        <f t="shared" si="1"/>
        <v>5.5865921787709496</v>
      </c>
      <c r="O31" s="138">
        <f t="shared" si="1"/>
        <v>15.083798882681565</v>
      </c>
      <c r="P31" s="138">
        <f t="shared" si="1"/>
        <v>27.932960893854748</v>
      </c>
    </row>
    <row r="32" spans="1:16" ht="36" hidden="1">
      <c r="A32" s="169"/>
      <c r="B32" s="117" t="s">
        <v>434</v>
      </c>
      <c r="C32" s="103">
        <v>1915</v>
      </c>
      <c r="D32" s="103">
        <v>612</v>
      </c>
      <c r="E32" s="103">
        <v>74</v>
      </c>
      <c r="F32" s="103">
        <v>136</v>
      </c>
      <c r="G32" s="103">
        <v>412</v>
      </c>
      <c r="H32" s="104">
        <v>43</v>
      </c>
      <c r="I32" s="104">
        <v>57</v>
      </c>
      <c r="J32" s="104">
        <v>56</v>
      </c>
      <c r="K32" s="104">
        <v>12</v>
      </c>
      <c r="L32" s="104">
        <v>22</v>
      </c>
      <c r="M32" s="104">
        <v>67</v>
      </c>
      <c r="N32" s="138">
        <f t="shared" si="1"/>
        <v>3.8642297650130546</v>
      </c>
      <c r="O32" s="138">
        <f t="shared" si="1"/>
        <v>7.1018276762402088</v>
      </c>
      <c r="P32" s="138">
        <f t="shared" si="1"/>
        <v>21.514360313315926</v>
      </c>
    </row>
    <row r="33" spans="1:16" ht="36" hidden="1">
      <c r="A33" s="169"/>
      <c r="B33" s="117" t="s">
        <v>435</v>
      </c>
      <c r="C33" s="103">
        <v>497</v>
      </c>
      <c r="D33" s="103">
        <v>207</v>
      </c>
      <c r="E33" s="103">
        <v>15</v>
      </c>
      <c r="F33" s="103">
        <v>34</v>
      </c>
      <c r="G33" s="103">
        <v>162</v>
      </c>
      <c r="H33" s="104">
        <v>31</v>
      </c>
      <c r="I33" s="104">
        <v>76</v>
      </c>
      <c r="J33" s="104">
        <v>71</v>
      </c>
      <c r="K33" s="104">
        <v>7</v>
      </c>
      <c r="L33" s="104">
        <v>17</v>
      </c>
      <c r="M33" s="104">
        <v>78</v>
      </c>
      <c r="N33" s="138">
        <f t="shared" si="1"/>
        <v>3.0181086519114686</v>
      </c>
      <c r="O33" s="138">
        <f t="shared" si="1"/>
        <v>6.8410462776659964</v>
      </c>
      <c r="P33" s="138">
        <f t="shared" si="1"/>
        <v>32.595573440643868</v>
      </c>
    </row>
    <row r="34" spans="1:16" ht="36" hidden="1">
      <c r="A34" s="169"/>
      <c r="B34" s="117" t="s">
        <v>436</v>
      </c>
      <c r="C34" s="103">
        <v>191</v>
      </c>
      <c r="D34" s="103">
        <v>74</v>
      </c>
      <c r="E34" s="103">
        <v>12</v>
      </c>
      <c r="F34" s="103">
        <v>17</v>
      </c>
      <c r="G34" s="103">
        <v>52</v>
      </c>
      <c r="H34" s="104">
        <v>44</v>
      </c>
      <c r="I34" s="104">
        <v>55</v>
      </c>
      <c r="J34" s="104">
        <v>66</v>
      </c>
      <c r="K34" s="104">
        <v>16</v>
      </c>
      <c r="L34" s="104">
        <v>23</v>
      </c>
      <c r="M34" s="104">
        <v>70</v>
      </c>
      <c r="N34" s="138">
        <f t="shared" si="1"/>
        <v>6.2827225130890048</v>
      </c>
      <c r="O34" s="138">
        <f t="shared" si="1"/>
        <v>8.9005235602094235</v>
      </c>
      <c r="P34" s="138">
        <f t="shared" si="1"/>
        <v>27.225130890052355</v>
      </c>
    </row>
    <row r="35" spans="1:16" ht="36" hidden="1">
      <c r="A35" s="169"/>
      <c r="B35" s="117" t="s">
        <v>437</v>
      </c>
      <c r="C35" s="103">
        <v>103</v>
      </c>
      <c r="D35" s="103">
        <v>52</v>
      </c>
      <c r="E35" s="103">
        <v>5</v>
      </c>
      <c r="F35" s="103">
        <v>15</v>
      </c>
      <c r="G35" s="103">
        <v>35</v>
      </c>
      <c r="H35" s="104">
        <v>28</v>
      </c>
      <c r="I35" s="104">
        <v>68</v>
      </c>
      <c r="J35" s="104">
        <v>64</v>
      </c>
      <c r="K35" s="104">
        <v>10</v>
      </c>
      <c r="L35" s="104">
        <v>29</v>
      </c>
      <c r="M35" s="104">
        <v>67</v>
      </c>
      <c r="N35" s="138">
        <f t="shared" si="1"/>
        <v>4.8543689320388346</v>
      </c>
      <c r="O35" s="138">
        <f t="shared" si="1"/>
        <v>14.563106796116504</v>
      </c>
      <c r="P35" s="138">
        <f t="shared" si="1"/>
        <v>33.980582524271846</v>
      </c>
    </row>
    <row r="36" spans="1:16" ht="36" hidden="1">
      <c r="A36" s="170"/>
      <c r="B36" s="117" t="s">
        <v>438</v>
      </c>
      <c r="C36" s="103">
        <v>55</v>
      </c>
      <c r="D36" s="103">
        <v>37</v>
      </c>
      <c r="E36" s="103">
        <v>9</v>
      </c>
      <c r="F36" s="103">
        <v>21</v>
      </c>
      <c r="G36" s="103">
        <v>20</v>
      </c>
      <c r="H36" s="104">
        <v>53</v>
      </c>
      <c r="I36" s="104">
        <v>95</v>
      </c>
      <c r="J36" s="104">
        <v>54</v>
      </c>
      <c r="K36" s="104">
        <v>24</v>
      </c>
      <c r="L36" s="104">
        <v>56</v>
      </c>
      <c r="M36" s="104">
        <v>53</v>
      </c>
      <c r="N36" s="138">
        <f t="shared" si="1"/>
        <v>16.363636363636363</v>
      </c>
      <c r="O36" s="138">
        <f t="shared" si="1"/>
        <v>38.181818181818187</v>
      </c>
      <c r="P36" s="138">
        <f t="shared" si="1"/>
        <v>36.363636363636367</v>
      </c>
    </row>
    <row r="37" spans="1:16" ht="12.95" customHeight="1"/>
    <row r="41" spans="1:16">
      <c r="A41" s="48" t="s">
        <v>318</v>
      </c>
    </row>
    <row r="42" spans="1:16">
      <c r="A42" s="65" t="s">
        <v>317</v>
      </c>
    </row>
  </sheetData>
  <mergeCells count="5">
    <mergeCell ref="N3:P3"/>
    <mergeCell ref="A5:A12"/>
    <mergeCell ref="A13:A20"/>
    <mergeCell ref="A21:A28"/>
    <mergeCell ref="A29:A36"/>
  </mergeCells>
  <hyperlinks>
    <hyperlink ref="A42" location="Innhold!A1" display="Innhold" xr:uid="{95A79068-4080-4AF7-9D43-469CFC1FD945}"/>
  </hyperlinks>
  <pageMargins left="0.75" right="0.75" top="1" bottom="1" header="0" footer="0"/>
  <pageSetup paperSize="9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5D89-24D3-496B-A32C-FAF0DEE6C7DB}">
  <sheetPr codeName="Ark25">
    <pageSetUpPr fitToPage="1"/>
  </sheetPr>
  <dimension ref="A1:Q12"/>
  <sheetViews>
    <sheetView workbookViewId="0">
      <selection activeCell="D15" sqref="D15"/>
    </sheetView>
  </sheetViews>
  <sheetFormatPr baseColWidth="10" defaultColWidth="13" defaultRowHeight="15"/>
  <cols>
    <col min="1" max="1" width="51.28515625" style="124" customWidth="1"/>
    <col min="2" max="4" width="14.5703125" style="124" customWidth="1"/>
    <col min="5" max="5" width="14.5703125" style="140" customWidth="1"/>
    <col min="6" max="6" width="13.7109375" style="124" customWidth="1"/>
    <col min="7" max="7" width="14.140625" style="124" customWidth="1"/>
    <col min="8" max="9" width="14.5703125" style="124" customWidth="1"/>
    <col min="10" max="10" width="13.7109375" style="124" customWidth="1"/>
    <col min="11" max="11" width="14" style="124" customWidth="1"/>
    <col min="12" max="12" width="12.85546875" style="124" customWidth="1"/>
    <col min="13" max="13" width="14.140625" style="124" customWidth="1"/>
    <col min="14" max="14" width="14.5703125" style="124" customWidth="1"/>
    <col min="15" max="15" width="14.140625" style="124" customWidth="1"/>
    <col min="16" max="16" width="13.7109375" style="124" customWidth="1"/>
    <col min="17" max="17" width="12.85546875" style="124" customWidth="1"/>
    <col min="18" max="16384" width="13" style="124"/>
  </cols>
  <sheetData>
    <row r="1" spans="1:17" s="123" customFormat="1" ht="17.100000000000001" customHeight="1">
      <c r="A1" s="122" t="s">
        <v>460</v>
      </c>
      <c r="B1" s="122" t="s">
        <v>461</v>
      </c>
      <c r="E1" s="139"/>
    </row>
    <row r="2" spans="1:17" ht="12.95" customHeight="1"/>
    <row r="3" spans="1:17" ht="27" customHeight="1">
      <c r="A3" s="159" t="s">
        <v>363</v>
      </c>
      <c r="B3" s="102" t="s">
        <v>404</v>
      </c>
      <c r="C3" s="159" t="s">
        <v>426</v>
      </c>
      <c r="D3" s="159" t="s">
        <v>428</v>
      </c>
      <c r="E3" s="141" t="s">
        <v>429</v>
      </c>
      <c r="F3" s="163" t="s">
        <v>462</v>
      </c>
      <c r="G3" s="164"/>
      <c r="H3" s="164"/>
      <c r="I3" s="164"/>
      <c r="J3" s="164"/>
      <c r="K3" s="164"/>
      <c r="L3" s="165"/>
      <c r="M3" s="163" t="s">
        <v>463</v>
      </c>
      <c r="N3" s="164"/>
      <c r="O3" s="164"/>
      <c r="P3" s="164"/>
      <c r="Q3" s="165"/>
    </row>
    <row r="4" spans="1:17" ht="72.75">
      <c r="A4" s="160"/>
      <c r="B4" s="102" t="s">
        <v>409</v>
      </c>
      <c r="C4" s="160"/>
      <c r="D4" s="160"/>
      <c r="E4" s="142"/>
      <c r="F4" s="102" t="s">
        <v>464</v>
      </c>
      <c r="G4" s="102" t="s">
        <v>465</v>
      </c>
      <c r="H4" s="102" t="s">
        <v>466</v>
      </c>
      <c r="I4" s="102" t="s">
        <v>467</v>
      </c>
      <c r="J4" s="102" t="s">
        <v>468</v>
      </c>
      <c r="K4" s="102" t="s">
        <v>469</v>
      </c>
      <c r="L4" s="102" t="s">
        <v>470</v>
      </c>
      <c r="M4" s="102" t="s">
        <v>465</v>
      </c>
      <c r="N4" s="102" t="s">
        <v>466</v>
      </c>
      <c r="O4" s="102" t="s">
        <v>471</v>
      </c>
      <c r="P4" s="102" t="s">
        <v>472</v>
      </c>
      <c r="Q4" s="102" t="s">
        <v>473</v>
      </c>
    </row>
    <row r="5" spans="1:17">
      <c r="A5" s="116" t="s">
        <v>474</v>
      </c>
      <c r="B5" s="103">
        <v>20076</v>
      </c>
      <c r="C5" s="103">
        <v>11704</v>
      </c>
      <c r="D5" s="103">
        <v>7478</v>
      </c>
      <c r="E5" s="138">
        <f>D5/B5*100</f>
        <v>37.248455867702731</v>
      </c>
      <c r="F5" s="104">
        <v>16</v>
      </c>
      <c r="G5" s="104">
        <v>18</v>
      </c>
      <c r="H5" s="104">
        <v>11</v>
      </c>
      <c r="I5" s="104">
        <v>18</v>
      </c>
      <c r="J5" s="104">
        <v>14</v>
      </c>
      <c r="K5" s="104">
        <v>16</v>
      </c>
      <c r="L5" s="104">
        <v>14</v>
      </c>
      <c r="M5" s="104">
        <v>18</v>
      </c>
      <c r="N5" s="104">
        <v>12</v>
      </c>
      <c r="O5" s="104">
        <v>15</v>
      </c>
      <c r="P5" s="104">
        <v>13</v>
      </c>
      <c r="Q5" s="104">
        <v>15</v>
      </c>
    </row>
    <row r="6" spans="1:17">
      <c r="A6" s="143" t="s">
        <v>475</v>
      </c>
      <c r="B6" s="103">
        <v>20076</v>
      </c>
      <c r="C6" s="103">
        <v>11704</v>
      </c>
      <c r="D6" s="103">
        <v>2365</v>
      </c>
      <c r="E6" s="138">
        <f>D6/B6*100</f>
        <v>11.78023510659494</v>
      </c>
      <c r="F6" s="104">
        <v>2</v>
      </c>
      <c r="G6" s="104">
        <v>3</v>
      </c>
      <c r="H6" s="104">
        <v>2</v>
      </c>
      <c r="I6" s="104">
        <v>2</v>
      </c>
      <c r="J6" s="104">
        <v>3</v>
      </c>
      <c r="K6" s="104">
        <v>3</v>
      </c>
      <c r="L6" s="104">
        <v>2</v>
      </c>
      <c r="M6" s="104">
        <v>4</v>
      </c>
      <c r="N6" s="104">
        <v>2</v>
      </c>
      <c r="O6" s="104">
        <v>3</v>
      </c>
      <c r="P6" s="104">
        <v>2</v>
      </c>
      <c r="Q6" s="104">
        <v>2</v>
      </c>
    </row>
    <row r="11" spans="1:17">
      <c r="A11" s="48" t="s">
        <v>318</v>
      </c>
    </row>
    <row r="12" spans="1:17">
      <c r="A12" s="65" t="s">
        <v>317</v>
      </c>
    </row>
  </sheetData>
  <mergeCells count="5">
    <mergeCell ref="A3:A4"/>
    <mergeCell ref="C3:C4"/>
    <mergeCell ref="D3:D4"/>
    <mergeCell ref="F3:L3"/>
    <mergeCell ref="M3:Q3"/>
  </mergeCells>
  <hyperlinks>
    <hyperlink ref="A12" location="Innhold!A1" display="Innhold" xr:uid="{FC947D71-9159-4B03-AE56-96FE27FC01E7}"/>
  </hyperlinks>
  <pageMargins left="0.75" right="0.75" top="1" bottom="1" header="0" footer="0"/>
  <pageSetup paperSize="9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0E6CC-ED97-41EE-9C97-7653E79A8203}">
  <sheetPr codeName="Ark26">
    <pageSetUpPr fitToPage="1"/>
  </sheetPr>
  <dimension ref="A1:K13"/>
  <sheetViews>
    <sheetView workbookViewId="0">
      <selection activeCell="D15" sqref="D15"/>
    </sheetView>
  </sheetViews>
  <sheetFormatPr baseColWidth="10" defaultColWidth="13" defaultRowHeight="15"/>
  <cols>
    <col min="1" max="3" width="15.7109375" style="124" customWidth="1"/>
    <col min="4" max="4" width="13.28515625" style="124" customWidth="1"/>
    <col min="5" max="5" width="14" style="124" customWidth="1"/>
    <col min="6" max="6" width="14.28515625" style="124" customWidth="1"/>
    <col min="7" max="8" width="14" style="124" customWidth="1"/>
    <col min="9" max="9" width="14.42578125" style="124" customWidth="1"/>
    <col min="10" max="10" width="13.5703125" style="124" customWidth="1"/>
    <col min="11" max="11" width="13.7109375" style="124" customWidth="1"/>
    <col min="12" max="16384" width="13" style="124"/>
  </cols>
  <sheetData>
    <row r="1" spans="1:11" s="123" customFormat="1" ht="17.100000000000001" customHeight="1">
      <c r="A1" s="122" t="s">
        <v>476</v>
      </c>
      <c r="B1" s="122" t="s">
        <v>477</v>
      </c>
    </row>
    <row r="2" spans="1:11" ht="12.95" customHeight="1"/>
    <row r="3" spans="1:11" ht="27" customHeight="1">
      <c r="C3" s="163" t="s">
        <v>455</v>
      </c>
      <c r="D3" s="164"/>
      <c r="E3" s="164"/>
      <c r="F3" s="164"/>
      <c r="G3" s="164"/>
      <c r="H3" s="164"/>
      <c r="I3" s="164"/>
      <c r="J3" s="164"/>
      <c r="K3" s="165"/>
    </row>
    <row r="4" spans="1:11" ht="72.75">
      <c r="A4" s="131" t="s">
        <v>363</v>
      </c>
      <c r="B4" s="131" t="s">
        <v>427</v>
      </c>
      <c r="C4" s="102" t="s">
        <v>478</v>
      </c>
      <c r="D4" s="102" t="s">
        <v>479</v>
      </c>
      <c r="E4" s="102" t="s">
        <v>480</v>
      </c>
      <c r="F4" s="102" t="s">
        <v>481</v>
      </c>
      <c r="G4" s="102" t="s">
        <v>482</v>
      </c>
      <c r="H4" s="102" t="s">
        <v>483</v>
      </c>
      <c r="I4" s="102" t="s">
        <v>484</v>
      </c>
      <c r="J4" s="102" t="s">
        <v>485</v>
      </c>
      <c r="K4" s="102" t="s">
        <v>486</v>
      </c>
    </row>
    <row r="5" spans="1:11" ht="24">
      <c r="A5" s="116" t="s">
        <v>487</v>
      </c>
      <c r="B5" s="103">
        <v>7478</v>
      </c>
      <c r="C5" s="104">
        <v>17</v>
      </c>
      <c r="D5" s="104">
        <v>8</v>
      </c>
      <c r="E5" s="104">
        <v>10</v>
      </c>
      <c r="F5" s="104">
        <v>9</v>
      </c>
      <c r="G5" s="104">
        <v>26</v>
      </c>
      <c r="H5" s="104">
        <v>30</v>
      </c>
      <c r="I5" s="104">
        <v>17</v>
      </c>
      <c r="J5" s="104">
        <v>12</v>
      </c>
      <c r="K5" s="104">
        <v>18</v>
      </c>
    </row>
    <row r="6" spans="1:11" ht="24">
      <c r="A6" s="116" t="s">
        <v>488</v>
      </c>
      <c r="B6" s="103">
        <v>7478</v>
      </c>
      <c r="C6" s="104">
        <v>35</v>
      </c>
      <c r="D6" s="104">
        <v>31</v>
      </c>
      <c r="E6" s="104">
        <v>31</v>
      </c>
      <c r="F6" s="104">
        <v>24</v>
      </c>
      <c r="G6" s="104">
        <v>40</v>
      </c>
      <c r="H6" s="104">
        <v>45</v>
      </c>
      <c r="I6" s="104">
        <v>44</v>
      </c>
      <c r="J6" s="104">
        <v>32</v>
      </c>
      <c r="K6" s="104">
        <v>30</v>
      </c>
    </row>
    <row r="12" spans="1:11">
      <c r="A12" s="48" t="s">
        <v>318</v>
      </c>
    </row>
    <row r="13" spans="1:11">
      <c r="A13" s="65" t="s">
        <v>317</v>
      </c>
    </row>
  </sheetData>
  <mergeCells count="1">
    <mergeCell ref="C3:K3"/>
  </mergeCells>
  <hyperlinks>
    <hyperlink ref="A13" location="Innhold!A1" display="Innhold" xr:uid="{326E0D20-59AD-4438-825A-3819159E8885}"/>
  </hyperlinks>
  <pageMargins left="0.75" right="0.75" top="1" bottom="1" header="0" footer="0"/>
  <pageSetup paperSize="9" orientation="landscape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ECC7C-DB80-43DA-9BB5-F65398392EB8}">
  <sheetPr codeName="Ark2"/>
  <dimension ref="A1:G19"/>
  <sheetViews>
    <sheetView workbookViewId="0">
      <selection activeCell="B1" sqref="B1"/>
    </sheetView>
  </sheetViews>
  <sheetFormatPr baseColWidth="10" defaultRowHeight="15"/>
  <sheetData>
    <row r="1" spans="1:7">
      <c r="A1" s="5" t="s">
        <v>173</v>
      </c>
      <c r="B1" t="s">
        <v>174</v>
      </c>
    </row>
    <row r="3" spans="1:7">
      <c r="A3" t="s">
        <v>0</v>
      </c>
      <c r="B3" t="s">
        <v>1</v>
      </c>
      <c r="C3" t="s">
        <v>2</v>
      </c>
      <c r="D3" t="s">
        <v>3</v>
      </c>
    </row>
    <row r="4" spans="1:7">
      <c r="A4">
        <v>2003</v>
      </c>
      <c r="B4">
        <v>23192</v>
      </c>
      <c r="C4">
        <v>1877</v>
      </c>
      <c r="D4">
        <v>408</v>
      </c>
      <c r="F4" t="s">
        <v>29</v>
      </c>
      <c r="G4" s="20" t="s">
        <v>30</v>
      </c>
    </row>
    <row r="5" spans="1:7">
      <c r="A5">
        <v>2004</v>
      </c>
      <c r="B5">
        <v>23183</v>
      </c>
      <c r="C5">
        <v>2090</v>
      </c>
      <c r="D5">
        <v>403</v>
      </c>
    </row>
    <row r="6" spans="1:7">
      <c r="A6">
        <v>2005</v>
      </c>
      <c r="B6">
        <v>25249</v>
      </c>
      <c r="C6">
        <v>2961</v>
      </c>
      <c r="D6">
        <v>500</v>
      </c>
    </row>
    <row r="7" spans="1:7">
      <c r="A7">
        <v>2006</v>
      </c>
      <c r="B7">
        <v>24100</v>
      </c>
      <c r="C7">
        <v>3491</v>
      </c>
      <c r="D7">
        <v>728</v>
      </c>
    </row>
    <row r="8" spans="1:7">
      <c r="A8">
        <v>2007</v>
      </c>
      <c r="B8">
        <v>24750</v>
      </c>
      <c r="C8">
        <v>4119</v>
      </c>
      <c r="D8">
        <v>968</v>
      </c>
    </row>
    <row r="9" spans="1:7">
      <c r="A9">
        <v>2008</v>
      </c>
      <c r="B9">
        <v>25714</v>
      </c>
      <c r="C9">
        <v>4100</v>
      </c>
      <c r="D9">
        <v>1037</v>
      </c>
    </row>
    <row r="10" spans="1:7">
      <c r="A10">
        <v>2009</v>
      </c>
      <c r="B10">
        <v>25385</v>
      </c>
      <c r="C10">
        <v>2711</v>
      </c>
      <c r="D10">
        <v>657</v>
      </c>
    </row>
    <row r="11" spans="1:7">
      <c r="A11">
        <v>2010</v>
      </c>
      <c r="B11">
        <v>25161</v>
      </c>
      <c r="C11">
        <v>2108</v>
      </c>
      <c r="D11">
        <v>463</v>
      </c>
    </row>
    <row r="12" spans="1:7">
      <c r="A12">
        <v>2011</v>
      </c>
      <c r="B12">
        <v>25332</v>
      </c>
      <c r="C12">
        <v>2169</v>
      </c>
      <c r="D12">
        <v>493</v>
      </c>
    </row>
    <row r="13" spans="1:7">
      <c r="A13">
        <v>2012</v>
      </c>
      <c r="B13">
        <v>25982</v>
      </c>
      <c r="C13">
        <v>2650</v>
      </c>
      <c r="D13">
        <v>675</v>
      </c>
    </row>
    <row r="14" spans="1:7">
      <c r="A14">
        <v>2013</v>
      </c>
      <c r="B14">
        <v>26332</v>
      </c>
      <c r="C14">
        <v>2787</v>
      </c>
      <c r="D14">
        <v>703</v>
      </c>
    </row>
    <row r="15" spans="1:7">
      <c r="A15">
        <v>2014</v>
      </c>
      <c r="B15">
        <v>26424</v>
      </c>
      <c r="C15">
        <v>2534</v>
      </c>
      <c r="D15">
        <v>557</v>
      </c>
    </row>
    <row r="16" spans="1:7">
      <c r="A16">
        <v>2015</v>
      </c>
      <c r="B16">
        <v>26021</v>
      </c>
      <c r="C16">
        <v>2311</v>
      </c>
      <c r="D16">
        <v>437</v>
      </c>
    </row>
    <row r="17" spans="1:4">
      <c r="A17">
        <v>2016</v>
      </c>
      <c r="B17">
        <v>26524</v>
      </c>
      <c r="C17">
        <v>2403</v>
      </c>
      <c r="D17">
        <v>465</v>
      </c>
    </row>
    <row r="19" spans="1:4">
      <c r="A19" s="7" t="s">
        <v>55</v>
      </c>
    </row>
  </sheetData>
  <hyperlinks>
    <hyperlink ref="G4" r:id="rId1" xr:uid="{EA3DC242-76EA-47F9-90C0-CE69A096CA92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ECD0A-6290-4D02-93BD-19B372E4E93E}">
  <sheetPr codeName="Ark3"/>
  <dimension ref="A1:F19"/>
  <sheetViews>
    <sheetView workbookViewId="0">
      <selection activeCell="B1" sqref="B1"/>
    </sheetView>
  </sheetViews>
  <sheetFormatPr baseColWidth="10" defaultRowHeight="15"/>
  <cols>
    <col min="2" max="2" width="18.28515625" customWidth="1"/>
    <col min="5" max="5" width="13.140625" customWidth="1"/>
  </cols>
  <sheetData>
    <row r="1" spans="1:6" s="11" customFormat="1">
      <c r="A1" s="10" t="s">
        <v>62</v>
      </c>
      <c r="B1" s="11" t="s">
        <v>63</v>
      </c>
    </row>
    <row r="3" spans="1:6">
      <c r="A3" t="s">
        <v>0</v>
      </c>
      <c r="B3" t="s">
        <v>4</v>
      </c>
      <c r="C3" t="s">
        <v>5</v>
      </c>
    </row>
    <row r="4" spans="1:6">
      <c r="A4">
        <v>2003</v>
      </c>
      <c r="B4" s="1">
        <v>8.0933080372542252E-2</v>
      </c>
      <c r="C4" s="1">
        <v>1.7592273197654364E-2</v>
      </c>
      <c r="E4" t="s">
        <v>29</v>
      </c>
      <c r="F4" s="20" t="s">
        <v>31</v>
      </c>
    </row>
    <row r="5" spans="1:6">
      <c r="A5">
        <v>2004</v>
      </c>
      <c r="B5" s="1">
        <v>9.0152266747185433E-2</v>
      </c>
      <c r="C5" s="1">
        <v>1.7383427511538627E-2</v>
      </c>
    </row>
    <row r="6" spans="1:6">
      <c r="A6">
        <v>2005</v>
      </c>
      <c r="B6" s="1">
        <v>0.11727197116717494</v>
      </c>
      <c r="C6" s="1">
        <v>1.9802764465919442E-2</v>
      </c>
    </row>
    <row r="7" spans="1:6">
      <c r="A7">
        <v>2006</v>
      </c>
      <c r="B7" s="1">
        <v>0.14485477178423237</v>
      </c>
      <c r="C7" s="1">
        <v>3.0207468879668051E-2</v>
      </c>
    </row>
    <row r="8" spans="1:6">
      <c r="A8">
        <v>2007</v>
      </c>
      <c r="B8" s="1">
        <v>0.16642424242424242</v>
      </c>
      <c r="C8" s="1">
        <v>3.911111111111111E-2</v>
      </c>
    </row>
    <row r="9" spans="1:6">
      <c r="A9">
        <v>2008</v>
      </c>
      <c r="B9" s="1">
        <v>0.15944621606906745</v>
      </c>
      <c r="C9" s="1">
        <v>4.0328225869176323E-2</v>
      </c>
    </row>
    <row r="10" spans="1:6">
      <c r="A10">
        <v>2009</v>
      </c>
      <c r="B10" s="1">
        <v>0.10679535158558204</v>
      </c>
      <c r="C10" s="1">
        <v>2.588142603899941E-2</v>
      </c>
    </row>
    <row r="11" spans="1:6">
      <c r="A11">
        <v>2010</v>
      </c>
      <c r="B11" s="1">
        <v>8.378045387703191E-2</v>
      </c>
      <c r="C11" s="1">
        <v>1.8401494376217162E-2</v>
      </c>
    </row>
    <row r="12" spans="1:6">
      <c r="A12">
        <v>2011</v>
      </c>
      <c r="B12" s="1">
        <v>8.5622927522501183E-2</v>
      </c>
      <c r="C12" s="1">
        <v>1.9461550607926734E-2</v>
      </c>
    </row>
    <row r="13" spans="1:6">
      <c r="A13">
        <v>2012</v>
      </c>
      <c r="B13" s="1">
        <v>0.1019936879378031</v>
      </c>
      <c r="C13" s="1">
        <v>2.5979524286044185E-2</v>
      </c>
    </row>
    <row r="14" spans="1:6">
      <c r="A14">
        <v>2013</v>
      </c>
      <c r="B14" s="1">
        <v>0.10584080206592739</v>
      </c>
      <c r="C14" s="1">
        <v>2.6697554306547168E-2</v>
      </c>
    </row>
    <row r="15" spans="1:6">
      <c r="A15">
        <v>2014</v>
      </c>
      <c r="B15" s="1">
        <v>9.589766878595217E-2</v>
      </c>
      <c r="C15" s="1">
        <v>2.107932182864063E-2</v>
      </c>
    </row>
    <row r="16" spans="1:6">
      <c r="A16">
        <v>2015</v>
      </c>
      <c r="B16" s="1">
        <v>8.8812881903078289E-2</v>
      </c>
      <c r="C16" s="1">
        <v>1.6794127819837822E-2</v>
      </c>
    </row>
    <row r="17" spans="1:3">
      <c r="A17">
        <v>2016</v>
      </c>
      <c r="B17" s="1">
        <v>9.0597194993213698E-2</v>
      </c>
      <c r="C17" s="1">
        <v>1.7531292414417133E-2</v>
      </c>
    </row>
    <row r="19" spans="1:3">
      <c r="A19" s="7" t="s">
        <v>55</v>
      </c>
    </row>
  </sheetData>
  <hyperlinks>
    <hyperlink ref="F4" r:id="rId1" xr:uid="{590A6FCE-B077-4512-ABA2-3851149A4BDC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C6A3F-BF63-4005-8DAF-F72E3F820E0C}">
  <dimension ref="A1:G16"/>
  <sheetViews>
    <sheetView workbookViewId="0">
      <selection activeCell="G4" sqref="G4"/>
    </sheetView>
  </sheetViews>
  <sheetFormatPr baseColWidth="10" defaultColWidth="12.5703125" defaultRowHeight="15"/>
  <cols>
    <col min="1" max="1" width="12.5703125" style="183"/>
    <col min="2" max="5" width="31.42578125" style="183" customWidth="1"/>
    <col min="6" max="16384" width="12.5703125" style="183"/>
  </cols>
  <sheetData>
    <row r="1" spans="1:7">
      <c r="A1" s="181" t="s">
        <v>515</v>
      </c>
      <c r="B1" s="182" t="s">
        <v>516</v>
      </c>
    </row>
    <row r="2" spans="1:7">
      <c r="A2" s="184" t="s">
        <v>517</v>
      </c>
    </row>
    <row r="3" spans="1:7">
      <c r="C3" s="185"/>
    </row>
    <row r="4" spans="1:7">
      <c r="B4" s="186" t="s">
        <v>518</v>
      </c>
      <c r="C4" s="187"/>
      <c r="D4" s="186" t="s">
        <v>519</v>
      </c>
      <c r="E4" s="186"/>
      <c r="G4" s="47" t="s">
        <v>520</v>
      </c>
    </row>
    <row r="5" spans="1:7" ht="44.25" customHeight="1">
      <c r="A5" s="188"/>
      <c r="B5" s="189" t="s">
        <v>521</v>
      </c>
      <c r="C5" s="190" t="s">
        <v>522</v>
      </c>
      <c r="D5" s="189" t="s">
        <v>521</v>
      </c>
      <c r="E5" s="189" t="s">
        <v>522</v>
      </c>
    </row>
    <row r="6" spans="1:7">
      <c r="A6" s="183" t="s">
        <v>459</v>
      </c>
      <c r="B6" s="183">
        <v>39</v>
      </c>
      <c r="C6" s="185">
        <v>25</v>
      </c>
      <c r="D6" s="183">
        <v>29</v>
      </c>
      <c r="E6" s="183">
        <v>26</v>
      </c>
    </row>
    <row r="7" spans="1:7">
      <c r="A7" s="183" t="s">
        <v>432</v>
      </c>
      <c r="B7" s="183">
        <v>38</v>
      </c>
      <c r="C7" s="185">
        <v>31</v>
      </c>
      <c r="D7" s="183">
        <v>27</v>
      </c>
      <c r="E7" s="183">
        <v>23</v>
      </c>
    </row>
    <row r="8" spans="1:7">
      <c r="A8" s="183" t="s">
        <v>433</v>
      </c>
      <c r="B8" s="183">
        <v>40</v>
      </c>
      <c r="C8" s="185">
        <v>28</v>
      </c>
      <c r="D8" s="183">
        <v>30</v>
      </c>
      <c r="E8" s="183">
        <v>30</v>
      </c>
    </row>
    <row r="9" spans="1:7">
      <c r="A9" s="183" t="s">
        <v>434</v>
      </c>
      <c r="B9" s="183">
        <v>40</v>
      </c>
      <c r="C9" s="185">
        <v>22</v>
      </c>
      <c r="D9" s="183">
        <v>31</v>
      </c>
      <c r="E9" s="183">
        <v>27</v>
      </c>
    </row>
    <row r="10" spans="1:7">
      <c r="A10" s="183" t="s">
        <v>435</v>
      </c>
      <c r="B10" s="183">
        <v>41</v>
      </c>
      <c r="C10" s="185">
        <v>19</v>
      </c>
      <c r="D10" s="183">
        <v>33</v>
      </c>
      <c r="E10" s="183">
        <v>26</v>
      </c>
    </row>
    <row r="11" spans="1:7">
      <c r="A11" s="183" t="s">
        <v>436</v>
      </c>
      <c r="B11" s="183">
        <v>38</v>
      </c>
      <c r="C11" s="185">
        <v>14</v>
      </c>
      <c r="D11" s="183">
        <v>34</v>
      </c>
      <c r="E11" s="183">
        <v>29</v>
      </c>
    </row>
    <row r="12" spans="1:7">
      <c r="A12" s="183" t="s">
        <v>437</v>
      </c>
      <c r="B12" s="183">
        <v>46</v>
      </c>
      <c r="C12" s="185">
        <v>12</v>
      </c>
      <c r="D12" s="183">
        <v>26</v>
      </c>
      <c r="E12" s="183">
        <v>21</v>
      </c>
    </row>
    <row r="13" spans="1:7">
      <c r="A13" s="183" t="s">
        <v>438</v>
      </c>
      <c r="B13" s="183">
        <v>40</v>
      </c>
      <c r="C13" s="185">
        <v>16</v>
      </c>
      <c r="D13" s="183">
        <v>28</v>
      </c>
      <c r="E13" s="183">
        <v>17</v>
      </c>
    </row>
    <row r="16" spans="1:7">
      <c r="A16" s="47"/>
    </row>
  </sheetData>
  <mergeCells count="2">
    <mergeCell ref="B4:C4"/>
    <mergeCell ref="D4:E4"/>
  </mergeCells>
  <hyperlinks>
    <hyperlink ref="G4" r:id="rId1" xr:uid="{7B09A3E2-3BA0-45C9-A90C-9B68CB35B212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2525E-313C-46B1-894A-37400CBA87F3}">
  <sheetPr codeName="Ark4"/>
  <dimension ref="A1:F21"/>
  <sheetViews>
    <sheetView workbookViewId="0">
      <selection activeCell="B1" sqref="B1"/>
    </sheetView>
  </sheetViews>
  <sheetFormatPr baseColWidth="10" defaultRowHeight="15"/>
  <cols>
    <col min="1" max="1" width="51.28515625" customWidth="1"/>
    <col min="2" max="2" width="18.7109375" customWidth="1"/>
  </cols>
  <sheetData>
    <row r="1" spans="1:6">
      <c r="A1" s="5" t="s">
        <v>523</v>
      </c>
      <c r="B1" t="s">
        <v>524</v>
      </c>
    </row>
    <row r="3" spans="1:6">
      <c r="A3" t="s">
        <v>6</v>
      </c>
      <c r="B3" t="s">
        <v>7</v>
      </c>
      <c r="C3" t="s">
        <v>8</v>
      </c>
    </row>
    <row r="4" spans="1:6">
      <c r="A4" t="s">
        <v>32</v>
      </c>
      <c r="B4" s="1">
        <v>1.086048454469507E-2</v>
      </c>
      <c r="C4" s="1">
        <v>4.5948203842940682E-2</v>
      </c>
    </row>
    <row r="5" spans="1:6">
      <c r="A5" t="s">
        <v>33</v>
      </c>
      <c r="B5" s="1">
        <v>1.8390111546578235E-2</v>
      </c>
      <c r="C5" s="1">
        <v>0.13792583659933674</v>
      </c>
      <c r="E5" t="s">
        <v>29</v>
      </c>
      <c r="F5" s="20" t="s">
        <v>47</v>
      </c>
    </row>
    <row r="6" spans="1:6">
      <c r="A6" t="s">
        <v>34</v>
      </c>
      <c r="B6" s="1">
        <v>5.3513261982317359E-2</v>
      </c>
      <c r="C6" s="1">
        <v>0.15435750847570298</v>
      </c>
    </row>
    <row r="7" spans="1:6">
      <c r="A7" t="s">
        <v>35</v>
      </c>
      <c r="B7" s="1">
        <v>3.054905022118137E-2</v>
      </c>
      <c r="C7" s="1">
        <v>0.12068696330991413</v>
      </c>
    </row>
    <row r="8" spans="1:6">
      <c r="A8" t="s">
        <v>36</v>
      </c>
      <c r="B8" s="1">
        <v>2.0024271844660196E-2</v>
      </c>
      <c r="C8" s="1">
        <v>0.10406553398058252</v>
      </c>
    </row>
    <row r="9" spans="1:6">
      <c r="A9" t="s">
        <v>37</v>
      </c>
      <c r="B9" s="1">
        <v>4.5233068052623032E-2</v>
      </c>
      <c r="C9" s="1">
        <v>0.1400032483352282</v>
      </c>
    </row>
    <row r="10" spans="1:6">
      <c r="A10" t="s">
        <v>38</v>
      </c>
      <c r="B10" s="1">
        <v>1.7268851470651565E-2</v>
      </c>
      <c r="C10" s="1">
        <v>8.4277162912880579E-2</v>
      </c>
    </row>
    <row r="11" spans="1:6">
      <c r="A11" t="s">
        <v>39</v>
      </c>
      <c r="B11" s="1">
        <v>3.197411003236246E-2</v>
      </c>
      <c r="C11" s="1">
        <v>0.11585760517799353</v>
      </c>
    </row>
    <row r="12" spans="1:6">
      <c r="A12" t="s">
        <v>40</v>
      </c>
      <c r="B12" s="1">
        <v>1.5130828887919265E-2</v>
      </c>
      <c r="C12" s="1">
        <v>7.0770053626472623E-2</v>
      </c>
    </row>
    <row r="13" spans="1:6">
      <c r="A13" t="s">
        <v>41</v>
      </c>
      <c r="B13" s="1">
        <v>2.8122866894197952E-2</v>
      </c>
      <c r="C13" s="1">
        <v>0.13053469852104665</v>
      </c>
    </row>
    <row r="14" spans="1:6">
      <c r="A14" t="s">
        <v>42</v>
      </c>
      <c r="B14" s="1">
        <v>2.7543563799887576E-2</v>
      </c>
      <c r="C14" s="1">
        <v>0.11298482293423272</v>
      </c>
    </row>
    <row r="15" spans="1:6">
      <c r="A15" t="s">
        <v>43</v>
      </c>
      <c r="B15" s="1">
        <v>1.1291779584462511E-2</v>
      </c>
      <c r="C15" s="1">
        <v>0.11336946702800361</v>
      </c>
    </row>
    <row r="16" spans="1:6">
      <c r="A16" t="s">
        <v>44</v>
      </c>
      <c r="B16" s="1">
        <v>2.34375E-2</v>
      </c>
      <c r="C16" s="1">
        <v>0.1211703431372549</v>
      </c>
    </row>
    <row r="17" spans="1:3">
      <c r="A17" t="s">
        <v>45</v>
      </c>
      <c r="B17" s="1">
        <v>5.4520037278657965E-2</v>
      </c>
      <c r="C17" s="1">
        <v>0.18546132339235788</v>
      </c>
    </row>
    <row r="18" spans="1:3">
      <c r="A18" t="s">
        <v>46</v>
      </c>
      <c r="B18" s="1">
        <v>2.321889263742806E-2</v>
      </c>
      <c r="C18" s="1">
        <v>0.15518952173050207</v>
      </c>
    </row>
    <row r="20" spans="1:3" ht="24">
      <c r="A20" s="8" t="s">
        <v>60</v>
      </c>
    </row>
    <row r="21" spans="1:3">
      <c r="A21" s="9" t="s">
        <v>61</v>
      </c>
    </row>
  </sheetData>
  <hyperlinks>
    <hyperlink ref="F5" r:id="rId1" xr:uid="{99E750E4-10A1-4446-8755-2984370F9695}"/>
  </hyperlinks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0CC7-A57A-4971-B8CA-884C31DF6C4C}">
  <sheetPr codeName="Ark5"/>
  <dimension ref="A1:E22"/>
  <sheetViews>
    <sheetView workbookViewId="0">
      <selection activeCell="B1" sqref="B1"/>
    </sheetView>
  </sheetViews>
  <sheetFormatPr baseColWidth="10" defaultRowHeight="15"/>
  <cols>
    <col min="2" max="2" width="50.28515625" customWidth="1"/>
  </cols>
  <sheetData>
    <row r="1" spans="1:5">
      <c r="A1" t="s">
        <v>498</v>
      </c>
      <c r="B1" s="5" t="s">
        <v>525</v>
      </c>
    </row>
    <row r="3" spans="1:5">
      <c r="B3" t="s">
        <v>24</v>
      </c>
      <c r="C3" t="s">
        <v>25</v>
      </c>
      <c r="D3" t="s">
        <v>26</v>
      </c>
      <c r="E3" t="s">
        <v>27</v>
      </c>
    </row>
    <row r="4" spans="1:5">
      <c r="B4" t="s">
        <v>23</v>
      </c>
      <c r="C4" s="3">
        <v>80.333333333333329</v>
      </c>
      <c r="D4" s="3">
        <v>91.333333333333329</v>
      </c>
      <c r="E4" s="3">
        <v>89</v>
      </c>
    </row>
    <row r="5" spans="1:5">
      <c r="B5" t="s">
        <v>22</v>
      </c>
      <c r="C5" s="3">
        <v>31</v>
      </c>
      <c r="D5" s="3">
        <v>60</v>
      </c>
      <c r="E5" s="3">
        <v>41.666666666666664</v>
      </c>
    </row>
    <row r="6" spans="1:5">
      <c r="B6" t="s">
        <v>21</v>
      </c>
      <c r="C6" s="3">
        <v>299.66666666666669</v>
      </c>
      <c r="D6" s="3">
        <v>359.66666666666669</v>
      </c>
      <c r="E6" s="3">
        <v>659</v>
      </c>
    </row>
    <row r="7" spans="1:5">
      <c r="B7" t="s">
        <v>20</v>
      </c>
      <c r="C7" s="3">
        <v>17.333333333333332</v>
      </c>
      <c r="D7" s="3">
        <v>36.333333333333336</v>
      </c>
      <c r="E7" s="3">
        <v>30</v>
      </c>
    </row>
    <row r="8" spans="1:5">
      <c r="B8" t="s">
        <v>19</v>
      </c>
      <c r="C8" s="3">
        <v>13.333333333333334</v>
      </c>
      <c r="D8" s="3">
        <v>22.666666666666668</v>
      </c>
      <c r="E8" s="3">
        <v>31</v>
      </c>
    </row>
    <row r="9" spans="1:5">
      <c r="B9" t="s">
        <v>18</v>
      </c>
      <c r="C9" s="3">
        <v>559.33333333333337</v>
      </c>
      <c r="D9" s="3">
        <v>670.66666666666663</v>
      </c>
      <c r="E9" s="3">
        <v>682.33333333333337</v>
      </c>
    </row>
    <row r="10" spans="1:5">
      <c r="B10" t="s">
        <v>17</v>
      </c>
      <c r="C10" s="3">
        <v>394.33333333333331</v>
      </c>
      <c r="D10" s="3">
        <v>596.66666666666663</v>
      </c>
      <c r="E10" s="3">
        <v>685</v>
      </c>
    </row>
    <row r="11" spans="1:5">
      <c r="B11" t="s">
        <v>16</v>
      </c>
      <c r="C11" s="3">
        <v>153.33333333333334</v>
      </c>
      <c r="D11" s="3">
        <v>198</v>
      </c>
      <c r="E11" s="3">
        <v>245.33333333333334</v>
      </c>
    </row>
    <row r="12" spans="1:5">
      <c r="B12" t="s">
        <v>15</v>
      </c>
      <c r="C12" s="3">
        <v>191.66666666666666</v>
      </c>
      <c r="D12" s="3">
        <v>221.33333333333334</v>
      </c>
      <c r="E12" s="3">
        <v>239.33333333333334</v>
      </c>
    </row>
    <row r="13" spans="1:5">
      <c r="B13" t="s">
        <v>14</v>
      </c>
      <c r="C13" s="3">
        <v>152.66666666666666</v>
      </c>
      <c r="D13" s="3">
        <v>208.66666666666666</v>
      </c>
      <c r="E13" s="3">
        <v>213.33333333333334</v>
      </c>
    </row>
    <row r="14" spans="1:5">
      <c r="B14" t="s">
        <v>13</v>
      </c>
      <c r="C14" s="3">
        <v>33</v>
      </c>
      <c r="D14" s="3">
        <v>48.333333333333336</v>
      </c>
      <c r="E14" s="3">
        <v>33</v>
      </c>
    </row>
    <row r="15" spans="1:5">
      <c r="B15" t="s">
        <v>12</v>
      </c>
      <c r="C15" s="3">
        <v>191.33333333333334</v>
      </c>
      <c r="D15" s="3">
        <v>285</v>
      </c>
      <c r="E15" s="3">
        <v>296.66666666666669</v>
      </c>
    </row>
    <row r="16" spans="1:5">
      <c r="B16" t="s">
        <v>11</v>
      </c>
      <c r="C16" s="3">
        <v>197.66666666666666</v>
      </c>
      <c r="D16" s="3">
        <v>294.33333333333331</v>
      </c>
      <c r="E16" s="3">
        <v>282</v>
      </c>
    </row>
    <row r="17" spans="2:5">
      <c r="B17" t="s">
        <v>10</v>
      </c>
      <c r="C17" s="3">
        <v>90</v>
      </c>
      <c r="D17" s="3">
        <v>122.33333333333333</v>
      </c>
      <c r="E17" s="3">
        <v>92.666666666666671</v>
      </c>
    </row>
    <row r="18" spans="2:5">
      <c r="B18" t="s">
        <v>9</v>
      </c>
      <c r="C18" s="3">
        <v>10.333333333333334</v>
      </c>
      <c r="D18" s="3">
        <v>22.333333333333332</v>
      </c>
      <c r="E18" s="3">
        <v>22.333333333333332</v>
      </c>
    </row>
    <row r="20" spans="2:5">
      <c r="B20" t="s">
        <v>60</v>
      </c>
    </row>
    <row r="21" spans="2:5">
      <c r="B21" s="7" t="s">
        <v>55</v>
      </c>
    </row>
    <row r="22" spans="2:5">
      <c r="B22" s="7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B5F2-B392-44FE-AE82-930E40DA05BF}">
  <sheetPr codeName="Ark6"/>
  <dimension ref="A1:H19"/>
  <sheetViews>
    <sheetView workbookViewId="0">
      <selection activeCell="B1" sqref="B1"/>
    </sheetView>
  </sheetViews>
  <sheetFormatPr baseColWidth="10" defaultRowHeight="15"/>
  <cols>
    <col min="4" max="4" width="20" customWidth="1"/>
  </cols>
  <sheetData>
    <row r="1" spans="1:8">
      <c r="A1" t="s">
        <v>59</v>
      </c>
      <c r="B1" s="5" t="s">
        <v>58</v>
      </c>
    </row>
    <row r="3" spans="1:8">
      <c r="B3" t="s">
        <v>0</v>
      </c>
      <c r="C3" t="s">
        <v>28</v>
      </c>
      <c r="D3" t="s">
        <v>7</v>
      </c>
      <c r="E3" t="s">
        <v>8</v>
      </c>
    </row>
    <row r="4" spans="1:8">
      <c r="B4">
        <v>2003</v>
      </c>
      <c r="C4" s="2">
        <v>36.48057</v>
      </c>
      <c r="D4" s="2">
        <v>34.5944</v>
      </c>
      <c r="E4" s="2">
        <v>35.656799999999997</v>
      </c>
      <c r="G4" t="s">
        <v>29</v>
      </c>
      <c r="H4" s="20" t="s">
        <v>48</v>
      </c>
    </row>
    <row r="5" spans="1:8">
      <c r="B5">
        <v>2004</v>
      </c>
      <c r="C5" s="2">
        <v>36.756120000000003</v>
      </c>
      <c r="D5" s="2">
        <v>35.403910000000003</v>
      </c>
      <c r="E5" s="2">
        <v>36.09507</v>
      </c>
    </row>
    <row r="6" spans="1:8">
      <c r="B6">
        <v>2005</v>
      </c>
      <c r="C6" s="2">
        <v>37.167160000000003</v>
      </c>
      <c r="D6" s="2">
        <v>35.872839999999997</v>
      </c>
      <c r="E6" s="2">
        <v>37.27646</v>
      </c>
    </row>
    <row r="7" spans="1:8">
      <c r="B7">
        <v>2006</v>
      </c>
      <c r="C7" s="2">
        <v>36.963630000000002</v>
      </c>
      <c r="D7" s="2">
        <v>35.68224</v>
      </c>
      <c r="E7" s="2">
        <v>37.455350000000003</v>
      </c>
    </row>
    <row r="8" spans="1:8">
      <c r="B8">
        <v>2007</v>
      </c>
      <c r="C8" s="2">
        <v>37.098489999999998</v>
      </c>
      <c r="D8" s="2">
        <v>35.774050000000003</v>
      </c>
      <c r="E8" s="2">
        <v>37.222380000000001</v>
      </c>
    </row>
    <row r="9" spans="1:8">
      <c r="B9">
        <v>2008</v>
      </c>
      <c r="C9" s="2">
        <v>37.161499999999997</v>
      </c>
      <c r="D9" s="2">
        <v>36.288379999999997</v>
      </c>
      <c r="E9" s="2">
        <v>37.165579999999999</v>
      </c>
    </row>
    <row r="10" spans="1:8">
      <c r="B10">
        <v>2009</v>
      </c>
      <c r="C10" s="2">
        <v>37.477150000000002</v>
      </c>
      <c r="D10" s="2">
        <v>36.098140000000001</v>
      </c>
      <c r="E10" s="2">
        <v>36.746479999999998</v>
      </c>
    </row>
    <row r="11" spans="1:8">
      <c r="B11">
        <v>2010</v>
      </c>
      <c r="C11" s="2">
        <v>37.646479999999997</v>
      </c>
      <c r="D11" s="2">
        <v>35.37265</v>
      </c>
      <c r="E11" s="2">
        <v>36.423220000000001</v>
      </c>
    </row>
    <row r="12" spans="1:8">
      <c r="B12">
        <v>2011</v>
      </c>
      <c r="C12" s="2">
        <v>37.733159999999998</v>
      </c>
      <c r="D12" s="2">
        <v>35.679760000000002</v>
      </c>
      <c r="E12" s="2">
        <v>36.559820000000002</v>
      </c>
    </row>
    <row r="13" spans="1:8">
      <c r="B13">
        <v>2012</v>
      </c>
      <c r="C13" s="2">
        <v>37.792259999999999</v>
      </c>
      <c r="D13" s="2">
        <v>35.89573</v>
      </c>
      <c r="E13" s="2">
        <v>37.252400000000002</v>
      </c>
    </row>
    <row r="14" spans="1:8">
      <c r="B14">
        <v>2013</v>
      </c>
      <c r="C14" s="2">
        <v>37.983220000000003</v>
      </c>
      <c r="D14" s="2">
        <v>36.36918</v>
      </c>
      <c r="E14" s="2">
        <v>37.368020000000001</v>
      </c>
    </row>
    <row r="15" spans="1:8">
      <c r="B15">
        <v>2014</v>
      </c>
      <c r="C15" s="2">
        <v>38.180109999999999</v>
      </c>
      <c r="D15" s="2">
        <v>36.380670000000002</v>
      </c>
      <c r="E15" s="2">
        <v>37.484630000000003</v>
      </c>
    </row>
    <row r="16" spans="1:8">
      <c r="B16">
        <v>2015</v>
      </c>
      <c r="C16" s="2">
        <v>38.24859</v>
      </c>
      <c r="D16" s="2">
        <v>36.665289999999999</v>
      </c>
      <c r="E16" s="2">
        <v>37.629179999999998</v>
      </c>
    </row>
    <row r="17" spans="2:5">
      <c r="B17">
        <v>2016</v>
      </c>
      <c r="C17" s="2">
        <v>38.363930000000003</v>
      </c>
      <c r="D17" s="2">
        <v>37.457210000000003</v>
      </c>
      <c r="E17" s="2">
        <v>37.879350000000002</v>
      </c>
    </row>
    <row r="19" spans="2:5">
      <c r="B19" s="7" t="s">
        <v>55</v>
      </c>
    </row>
  </sheetData>
  <hyperlinks>
    <hyperlink ref="H4" r:id="rId1" xr:uid="{398CF4E9-B4F1-4799-9148-680A6A10547A}"/>
  </hyperlinks>
  <pageMargins left="0.7" right="0.7" top="0.75" bottom="0.75" header="0.3" footer="0.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36151-239E-4DA5-8477-19D1E25236DE}">
  <sheetPr codeName="Ark8"/>
  <dimension ref="A1:H19"/>
  <sheetViews>
    <sheetView workbookViewId="0">
      <selection activeCell="A8" sqref="A8"/>
    </sheetView>
  </sheetViews>
  <sheetFormatPr baseColWidth="10" defaultRowHeight="15"/>
  <cols>
    <col min="7" max="7" width="13.42578125" customWidth="1"/>
  </cols>
  <sheetData>
    <row r="1" spans="1:8">
      <c r="A1" s="11" t="s">
        <v>57</v>
      </c>
      <c r="B1" s="11" t="s">
        <v>56</v>
      </c>
    </row>
    <row r="3" spans="1:8">
      <c r="B3" t="s">
        <v>0</v>
      </c>
      <c r="C3" t="s">
        <v>28</v>
      </c>
      <c r="D3" t="s">
        <v>8</v>
      </c>
      <c r="E3" t="s">
        <v>7</v>
      </c>
    </row>
    <row r="4" spans="1:8">
      <c r="B4">
        <v>2003</v>
      </c>
      <c r="C4" s="4">
        <v>0.3631954</v>
      </c>
      <c r="D4" s="4">
        <v>0.3228762</v>
      </c>
      <c r="E4" s="4">
        <v>0.33679779999999998</v>
      </c>
      <c r="G4" t="s">
        <v>29</v>
      </c>
      <c r="H4" s="20" t="s">
        <v>49</v>
      </c>
    </row>
    <row r="5" spans="1:8">
      <c r="B5">
        <v>2004</v>
      </c>
      <c r="C5" s="4">
        <v>0.36140879999999997</v>
      </c>
      <c r="D5" s="4">
        <v>0.30563390000000001</v>
      </c>
      <c r="E5" s="4">
        <v>0.299205</v>
      </c>
    </row>
    <row r="6" spans="1:8">
      <c r="B6">
        <v>2005</v>
      </c>
      <c r="C6" s="4">
        <v>0.37676100000000001</v>
      </c>
      <c r="D6" s="4">
        <v>0.33643190000000001</v>
      </c>
      <c r="E6" s="4">
        <v>0.33080799999999999</v>
      </c>
    </row>
    <row r="7" spans="1:8">
      <c r="B7">
        <v>2006</v>
      </c>
      <c r="C7" s="4">
        <v>0.35066340000000001</v>
      </c>
      <c r="D7" s="4">
        <v>0.25963079999999999</v>
      </c>
      <c r="E7" s="4">
        <v>0.26606289999999999</v>
      </c>
    </row>
    <row r="8" spans="1:8">
      <c r="B8">
        <v>2007</v>
      </c>
      <c r="C8" s="4">
        <v>0.34458870000000003</v>
      </c>
      <c r="D8" s="4">
        <v>0.2754952</v>
      </c>
      <c r="E8" s="4">
        <v>0.27340439999999999</v>
      </c>
    </row>
    <row r="9" spans="1:8">
      <c r="B9">
        <v>2008</v>
      </c>
      <c r="C9" s="4">
        <v>0.3415995</v>
      </c>
      <c r="D9" s="4">
        <v>0.28524680000000002</v>
      </c>
      <c r="E9" s="4">
        <v>0.27969189999999999</v>
      </c>
    </row>
    <row r="10" spans="1:8">
      <c r="B10">
        <v>2009</v>
      </c>
      <c r="C10" s="4">
        <v>0.34051949999999997</v>
      </c>
      <c r="D10" s="4">
        <v>0.31077949999999999</v>
      </c>
      <c r="E10" s="4">
        <v>0.31699169999999999</v>
      </c>
    </row>
    <row r="11" spans="1:8">
      <c r="B11">
        <v>2010</v>
      </c>
      <c r="C11" s="4">
        <v>0.34013579999999999</v>
      </c>
      <c r="D11" s="4">
        <v>0.32272089999999998</v>
      </c>
      <c r="E11" s="4">
        <v>0.31138729999999998</v>
      </c>
    </row>
    <row r="12" spans="1:8">
      <c r="B12">
        <v>2011</v>
      </c>
      <c r="C12" s="4">
        <v>0.33438849999999998</v>
      </c>
      <c r="D12" s="4">
        <v>0.3144246</v>
      </c>
      <c r="E12" s="4">
        <v>0.27383239999999998</v>
      </c>
    </row>
    <row r="13" spans="1:8">
      <c r="B13">
        <v>2012</v>
      </c>
      <c r="C13" s="4">
        <v>0.33185559999999997</v>
      </c>
      <c r="D13" s="4">
        <v>0.26836510000000002</v>
      </c>
      <c r="E13" s="4">
        <v>0.26392359999999998</v>
      </c>
    </row>
    <row r="14" spans="1:8">
      <c r="B14">
        <v>2013</v>
      </c>
      <c r="C14" s="4">
        <v>0.3303797</v>
      </c>
      <c r="D14" s="4">
        <v>0.26450050000000003</v>
      </c>
      <c r="E14" s="4">
        <v>0.27356639999999999</v>
      </c>
    </row>
    <row r="15" spans="1:8">
      <c r="B15">
        <v>2014</v>
      </c>
      <c r="C15" s="4">
        <v>0.32813059999999999</v>
      </c>
      <c r="D15" s="4">
        <v>0.26783899999999999</v>
      </c>
      <c r="E15" s="4">
        <v>0.26467200000000002</v>
      </c>
    </row>
    <row r="16" spans="1:8">
      <c r="B16">
        <v>2015</v>
      </c>
      <c r="C16" s="4">
        <v>0.33352939999999998</v>
      </c>
      <c r="D16" s="4">
        <v>0.28922399999999998</v>
      </c>
      <c r="E16" s="4">
        <v>0.28074650000000001</v>
      </c>
    </row>
    <row r="17" spans="2:5">
      <c r="B17">
        <v>2016</v>
      </c>
      <c r="C17" s="4">
        <v>0.33074940000000003</v>
      </c>
      <c r="D17" s="4">
        <v>0.2781498</v>
      </c>
      <c r="E17" s="4">
        <v>0.24732190000000001</v>
      </c>
    </row>
    <row r="19" spans="2:5">
      <c r="B19" s="7" t="s">
        <v>55</v>
      </c>
    </row>
  </sheetData>
  <hyperlinks>
    <hyperlink ref="H4" r:id="rId1" xr:uid="{9E997CF8-DB66-4066-BF2D-F8A6819822F5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A5E3-AB96-4599-8BA3-7564315A948F}">
  <sheetPr codeName="Ark9"/>
  <dimension ref="A1:H22"/>
  <sheetViews>
    <sheetView workbookViewId="0">
      <selection activeCell="B1" sqref="B1"/>
    </sheetView>
  </sheetViews>
  <sheetFormatPr baseColWidth="10" defaultRowHeight="15"/>
  <cols>
    <col min="3" max="3" width="18.7109375" customWidth="1"/>
    <col min="7" max="7" width="14.28515625" customWidth="1"/>
  </cols>
  <sheetData>
    <row r="1" spans="1:8">
      <c r="A1" s="11" t="s">
        <v>52</v>
      </c>
      <c r="B1" s="5" t="s">
        <v>51</v>
      </c>
    </row>
    <row r="2" spans="1:8">
      <c r="A2" s="11"/>
      <c r="B2" s="5"/>
    </row>
    <row r="3" spans="1:8">
      <c r="B3" t="s">
        <v>0</v>
      </c>
      <c r="C3" t="s">
        <v>7</v>
      </c>
      <c r="D3" t="s">
        <v>8</v>
      </c>
      <c r="E3" t="s">
        <v>28</v>
      </c>
    </row>
    <row r="4" spans="1:8">
      <c r="B4">
        <v>2003</v>
      </c>
      <c r="C4" s="4">
        <v>8.8639300000000004E-2</v>
      </c>
      <c r="D4" s="4">
        <v>8.59824E-2</v>
      </c>
      <c r="E4" s="4">
        <v>6.7230999999999999E-2</v>
      </c>
      <c r="G4" t="s">
        <v>29</v>
      </c>
      <c r="H4" s="20" t="s">
        <v>50</v>
      </c>
    </row>
    <row r="5" spans="1:8">
      <c r="B5">
        <v>2004</v>
      </c>
      <c r="C5" s="4">
        <v>7.5658600000000006E-2</v>
      </c>
      <c r="D5" s="4">
        <v>8.0831600000000003E-2</v>
      </c>
      <c r="E5" s="4">
        <v>6.8895999999999999E-2</v>
      </c>
    </row>
    <row r="6" spans="1:8">
      <c r="B6">
        <v>2005</v>
      </c>
      <c r="C6" s="4">
        <v>8.6773500000000003E-2</v>
      </c>
      <c r="D6" s="4">
        <v>8.6223400000000006E-2</v>
      </c>
      <c r="E6" s="4">
        <v>7.4191999999999994E-2</v>
      </c>
    </row>
    <row r="7" spans="1:8">
      <c r="B7">
        <v>2006</v>
      </c>
      <c r="C7" s="4">
        <v>8.2747500000000002E-2</v>
      </c>
      <c r="D7" s="4">
        <v>7.4101600000000004E-2</v>
      </c>
      <c r="E7" s="4">
        <v>7.0965899999999998E-2</v>
      </c>
    </row>
    <row r="8" spans="1:8">
      <c r="B8">
        <v>2007</v>
      </c>
      <c r="C8" s="4">
        <v>8.3054299999999998E-2</v>
      </c>
      <c r="D8" s="4">
        <v>7.6815300000000003E-2</v>
      </c>
      <c r="E8" s="4">
        <v>6.9409100000000001E-2</v>
      </c>
    </row>
    <row r="9" spans="1:8">
      <c r="B9">
        <v>2008</v>
      </c>
      <c r="C9" s="4">
        <v>8.72198E-2</v>
      </c>
      <c r="D9" s="4">
        <v>7.6748200000000003E-2</v>
      </c>
      <c r="E9" s="4">
        <v>6.7929299999999998E-2</v>
      </c>
    </row>
    <row r="10" spans="1:8">
      <c r="B10">
        <v>2009</v>
      </c>
      <c r="C10" s="4">
        <v>9.5602300000000001E-2</v>
      </c>
      <c r="D10" s="4">
        <v>8.3865200000000001E-2</v>
      </c>
      <c r="E10" s="4">
        <v>6.6779199999999997E-2</v>
      </c>
    </row>
    <row r="11" spans="1:8">
      <c r="B11">
        <v>2010</v>
      </c>
      <c r="C11" s="4">
        <v>8.4023E-2</v>
      </c>
      <c r="D11" s="4">
        <v>8.8037400000000002E-2</v>
      </c>
      <c r="E11" s="4">
        <v>6.5633999999999998E-2</v>
      </c>
    </row>
    <row r="12" spans="1:8">
      <c r="B12">
        <v>2011</v>
      </c>
      <c r="C12" s="4">
        <v>9.0006600000000006E-2</v>
      </c>
      <c r="D12" s="4">
        <v>9.6219899999999997E-2</v>
      </c>
      <c r="E12" s="4">
        <v>6.4644800000000002E-2</v>
      </c>
    </row>
    <row r="13" spans="1:8">
      <c r="B13">
        <v>2012</v>
      </c>
      <c r="C13" s="4">
        <v>8.3487900000000004E-2</v>
      </c>
      <c r="D13" s="4">
        <v>8.4751800000000002E-2</v>
      </c>
      <c r="E13" s="4">
        <v>6.3424800000000003E-2</v>
      </c>
    </row>
    <row r="14" spans="1:8">
      <c r="B14">
        <v>2013</v>
      </c>
      <c r="C14" s="4">
        <v>8.48164E-2</v>
      </c>
      <c r="D14" s="4">
        <v>7.9674599999999998E-2</v>
      </c>
      <c r="E14" s="4">
        <v>6.1843599999999999E-2</v>
      </c>
    </row>
    <row r="15" spans="1:8">
      <c r="B15">
        <v>2014</v>
      </c>
      <c r="C15" s="4">
        <v>8.5791300000000001E-2</v>
      </c>
      <c r="D15" s="4">
        <v>7.6741000000000004E-2</v>
      </c>
      <c r="E15" s="4">
        <v>6.0769400000000001E-2</v>
      </c>
    </row>
    <row r="16" spans="1:8">
      <c r="B16">
        <v>2015</v>
      </c>
      <c r="C16" s="4">
        <v>9.1912400000000005E-2</v>
      </c>
      <c r="D16" s="4">
        <v>8.5379200000000002E-2</v>
      </c>
      <c r="E16" s="4">
        <v>5.9700999999999997E-2</v>
      </c>
    </row>
    <row r="17" spans="2:5">
      <c r="B17">
        <v>2016</v>
      </c>
      <c r="C17" s="4">
        <v>7.9789399999999996E-2</v>
      </c>
      <c r="D17" s="4">
        <v>7.5000600000000001E-2</v>
      </c>
      <c r="E17" s="4">
        <v>5.8878800000000002E-2</v>
      </c>
    </row>
    <row r="21" spans="2:5">
      <c r="B21" t="s">
        <v>54</v>
      </c>
    </row>
    <row r="22" spans="2:5">
      <c r="B22" s="6" t="s">
        <v>53</v>
      </c>
    </row>
  </sheetData>
  <hyperlinks>
    <hyperlink ref="H4" r:id="rId1" xr:uid="{3986BF7C-695F-44AB-96C3-9DAC61D8CFCB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373D-9FF6-4FD7-9290-9AFA4975AB49}">
  <sheetPr codeName="Ark27"/>
  <dimension ref="A1:H10"/>
  <sheetViews>
    <sheetView zoomScale="85" zoomScaleNormal="85" workbookViewId="0">
      <selection activeCell="B1" sqref="B1"/>
    </sheetView>
  </sheetViews>
  <sheetFormatPr baseColWidth="10" defaultRowHeight="15"/>
  <cols>
    <col min="2" max="2" width="54.42578125" customWidth="1"/>
    <col min="3" max="3" width="24.42578125" customWidth="1"/>
  </cols>
  <sheetData>
    <row r="1" spans="1:8" s="11" customFormat="1">
      <c r="A1" s="11" t="s">
        <v>248</v>
      </c>
      <c r="B1" s="11" t="s">
        <v>249</v>
      </c>
    </row>
    <row r="2" spans="1:8" s="11" customFormat="1"/>
    <row r="3" spans="1:8">
      <c r="B3" s="11" t="s">
        <v>182</v>
      </c>
      <c r="C3" s="11" t="s">
        <v>181</v>
      </c>
      <c r="G3" t="s">
        <v>29</v>
      </c>
      <c r="H3" t="s">
        <v>250</v>
      </c>
    </row>
    <row r="4" spans="1:8" ht="30">
      <c r="B4" s="18" t="s">
        <v>180</v>
      </c>
      <c r="C4" s="24">
        <v>0.91</v>
      </c>
    </row>
    <row r="5" spans="1:8">
      <c r="B5" s="18" t="s">
        <v>179</v>
      </c>
      <c r="C5" s="24">
        <v>0.86</v>
      </c>
    </row>
    <row r="6" spans="1:8">
      <c r="B6" s="18" t="s">
        <v>178</v>
      </c>
      <c r="C6" s="24">
        <v>0.64</v>
      </c>
    </row>
    <row r="10" spans="1:8">
      <c r="A10" s="7" t="s">
        <v>177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BB45-DDCD-4EF1-B86C-0AF323E9B834}">
  <sheetPr codeName="Ark28"/>
  <dimension ref="A1:H12"/>
  <sheetViews>
    <sheetView workbookViewId="0">
      <selection activeCell="B1" sqref="B1"/>
    </sheetView>
  </sheetViews>
  <sheetFormatPr baseColWidth="10" defaultRowHeight="15"/>
  <cols>
    <col min="2" max="2" width="21.7109375" customWidth="1"/>
  </cols>
  <sheetData>
    <row r="1" spans="1:8" s="11" customFormat="1">
      <c r="A1" s="5" t="s">
        <v>252</v>
      </c>
      <c r="B1" s="11" t="s">
        <v>251</v>
      </c>
    </row>
    <row r="3" spans="1:8">
      <c r="C3" s="11" t="s">
        <v>189</v>
      </c>
      <c r="D3" s="11" t="s">
        <v>189</v>
      </c>
      <c r="G3" t="s">
        <v>29</v>
      </c>
      <c r="H3" s="20" t="s">
        <v>267</v>
      </c>
    </row>
    <row r="4" spans="1:8">
      <c r="B4" s="11" t="s">
        <v>188</v>
      </c>
      <c r="C4" s="11" t="s">
        <v>102</v>
      </c>
      <c r="D4" s="11" t="s">
        <v>98</v>
      </c>
    </row>
    <row r="5" spans="1:8">
      <c r="B5" t="s">
        <v>187</v>
      </c>
      <c r="C5" s="24">
        <v>0.36</v>
      </c>
      <c r="D5" s="24">
        <v>0.43</v>
      </c>
    </row>
    <row r="6" spans="1:8">
      <c r="B6" t="s">
        <v>186</v>
      </c>
      <c r="C6" s="24">
        <v>0.6</v>
      </c>
      <c r="D6" s="24">
        <v>0.52</v>
      </c>
    </row>
    <row r="7" spans="1:8">
      <c r="B7" t="s">
        <v>185</v>
      </c>
      <c r="C7" s="24">
        <v>0.79</v>
      </c>
      <c r="D7" s="24">
        <v>0.71</v>
      </c>
    </row>
    <row r="8" spans="1:8">
      <c r="B8" t="s">
        <v>184</v>
      </c>
      <c r="C8" s="24">
        <v>0.71</v>
      </c>
      <c r="D8" s="24">
        <v>0.65</v>
      </c>
    </row>
    <row r="10" spans="1:8" ht="14.45" customHeight="1">
      <c r="A10" s="174" t="s">
        <v>183</v>
      </c>
      <c r="B10" s="174"/>
      <c r="C10" s="174"/>
      <c r="D10" s="174"/>
      <c r="E10" s="174"/>
      <c r="F10" s="174"/>
    </row>
    <row r="11" spans="1:8">
      <c r="A11" s="174"/>
      <c r="B11" s="174"/>
      <c r="C11" s="174"/>
      <c r="D11" s="174"/>
      <c r="E11" s="174"/>
      <c r="F11" s="174"/>
    </row>
    <row r="12" spans="1:8">
      <c r="A12" s="38"/>
      <c r="B12" s="38"/>
      <c r="C12" s="38"/>
      <c r="D12" s="38"/>
      <c r="E12" s="38"/>
    </row>
  </sheetData>
  <mergeCells count="1">
    <mergeCell ref="A10:F11"/>
  </mergeCells>
  <hyperlinks>
    <hyperlink ref="H3" r:id="rId1" xr:uid="{64B11548-24D9-47FF-B9A0-F325E66E5E04}"/>
  </hyperlinks>
  <pageMargins left="0.7" right="0.7" top="0.75" bottom="0.75" header="0.3" footer="0.3"/>
  <pageSetup paperSize="9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CE36-EE8D-4831-9E3D-D77B022FB6B3}">
  <sheetPr codeName="Ark29"/>
  <dimension ref="A1:D12"/>
  <sheetViews>
    <sheetView workbookViewId="0">
      <selection activeCell="B1" sqref="B1"/>
    </sheetView>
  </sheetViews>
  <sheetFormatPr baseColWidth="10" defaultRowHeight="15"/>
  <cols>
    <col min="2" max="2" width="61.42578125" customWidth="1"/>
  </cols>
  <sheetData>
    <row r="1" spans="1:4" s="11" customFormat="1">
      <c r="A1" s="5" t="s">
        <v>253</v>
      </c>
      <c r="B1" s="11" t="s">
        <v>254</v>
      </c>
    </row>
    <row r="3" spans="1:4">
      <c r="B3" s="11"/>
      <c r="C3" s="11" t="s">
        <v>189</v>
      </c>
      <c r="D3" s="11" t="s">
        <v>189</v>
      </c>
    </row>
    <row r="4" spans="1:4">
      <c r="B4" s="11" t="s">
        <v>195</v>
      </c>
      <c r="C4" s="11" t="s">
        <v>102</v>
      </c>
      <c r="D4" s="11" t="s">
        <v>98</v>
      </c>
    </row>
    <row r="5" spans="1:4">
      <c r="B5" s="18" t="s">
        <v>194</v>
      </c>
      <c r="C5" s="24">
        <v>0.17</v>
      </c>
      <c r="D5" s="24">
        <v>0.35</v>
      </c>
    </row>
    <row r="6" spans="1:4" ht="30">
      <c r="B6" s="18" t="s">
        <v>193</v>
      </c>
      <c r="C6" s="24">
        <v>0.46</v>
      </c>
      <c r="D6" s="24">
        <v>0.44</v>
      </c>
    </row>
    <row r="7" spans="1:4">
      <c r="B7" s="18" t="s">
        <v>192</v>
      </c>
      <c r="C7" s="24">
        <v>0.28999999999999998</v>
      </c>
      <c r="D7" s="24">
        <v>0.2</v>
      </c>
    </row>
    <row r="8" spans="1:4">
      <c r="B8" s="18" t="s">
        <v>191</v>
      </c>
      <c r="C8" s="24">
        <v>0.08</v>
      </c>
      <c r="D8" s="24">
        <v>0.01</v>
      </c>
    </row>
    <row r="10" spans="1:4">
      <c r="A10" s="7" t="s">
        <v>190</v>
      </c>
    </row>
    <row r="12" spans="1:4">
      <c r="A12" t="s">
        <v>29</v>
      </c>
      <c r="B12" t="s">
        <v>268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0C85D-DBA6-4CAE-84E3-A9C955E55015}">
  <sheetPr codeName="Ark30"/>
  <dimension ref="A1:D16"/>
  <sheetViews>
    <sheetView workbookViewId="0">
      <selection activeCell="B1" sqref="B1"/>
    </sheetView>
  </sheetViews>
  <sheetFormatPr baseColWidth="10" defaultRowHeight="15"/>
  <cols>
    <col min="1" max="1" width="14" customWidth="1"/>
    <col min="2" max="2" width="78.7109375" bestFit="1" customWidth="1"/>
  </cols>
  <sheetData>
    <row r="1" spans="1:4" s="11" customFormat="1">
      <c r="A1" s="5" t="s">
        <v>255</v>
      </c>
      <c r="B1" s="11" t="s">
        <v>256</v>
      </c>
    </row>
    <row r="5" spans="1:4">
      <c r="B5" s="11" t="s">
        <v>204</v>
      </c>
      <c r="C5" s="11" t="s">
        <v>102</v>
      </c>
      <c r="D5" s="11" t="s">
        <v>203</v>
      </c>
    </row>
    <row r="6" spans="1:4">
      <c r="B6" t="s">
        <v>202</v>
      </c>
      <c r="C6" s="24">
        <v>0.17</v>
      </c>
      <c r="D6" s="24">
        <v>0.15</v>
      </c>
    </row>
    <row r="7" spans="1:4">
      <c r="B7" t="s">
        <v>201</v>
      </c>
      <c r="C7" s="24">
        <v>0.11</v>
      </c>
      <c r="D7" s="24">
        <v>0.11</v>
      </c>
    </row>
    <row r="8" spans="1:4">
      <c r="B8" t="s">
        <v>200</v>
      </c>
      <c r="C8" s="24">
        <v>7.0000000000000007E-2</v>
      </c>
      <c r="D8" s="24">
        <v>0.15</v>
      </c>
    </row>
    <row r="9" spans="1:4">
      <c r="B9" t="s">
        <v>199</v>
      </c>
      <c r="C9" s="24">
        <v>0.17</v>
      </c>
      <c r="D9" s="24">
        <v>0.23</v>
      </c>
    </row>
    <row r="10" spans="1:4">
      <c r="B10" t="s">
        <v>198</v>
      </c>
      <c r="C10" s="24">
        <v>0.12</v>
      </c>
      <c r="D10" s="24">
        <v>0.25</v>
      </c>
    </row>
    <row r="11" spans="1:4">
      <c r="B11" t="s">
        <v>197</v>
      </c>
      <c r="C11" s="24">
        <v>0.23</v>
      </c>
      <c r="D11" s="24">
        <v>0.36</v>
      </c>
    </row>
    <row r="12" spans="1:4">
      <c r="B12" t="s">
        <v>196</v>
      </c>
      <c r="C12" s="24">
        <v>0.45</v>
      </c>
      <c r="D12" s="24">
        <v>0.56000000000000005</v>
      </c>
    </row>
    <row r="14" spans="1:4">
      <c r="A14" s="7" t="s">
        <v>190</v>
      </c>
    </row>
    <row r="16" spans="1:4">
      <c r="A16" t="s">
        <v>29</v>
      </c>
      <c r="B16" s="20" t="s">
        <v>269</v>
      </c>
    </row>
  </sheetData>
  <hyperlinks>
    <hyperlink ref="B16" r:id="rId1" xr:uid="{9D974BAC-663D-4D88-AA8B-9F6DD395FA25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38B6-C2B6-4DC8-965A-094AD8234FB0}">
  <sheetPr codeName="Ark31"/>
  <dimension ref="A1:D17"/>
  <sheetViews>
    <sheetView workbookViewId="0">
      <selection activeCell="B1" sqref="B1"/>
    </sheetView>
  </sheetViews>
  <sheetFormatPr baseColWidth="10" defaultRowHeight="15"/>
  <cols>
    <col min="1" max="1" width="15.7109375" customWidth="1"/>
    <col min="2" max="2" width="37.5703125" customWidth="1"/>
  </cols>
  <sheetData>
    <row r="1" spans="1:4" s="11" customFormat="1">
      <c r="A1" s="5" t="s">
        <v>257</v>
      </c>
      <c r="B1" s="11" t="s">
        <v>258</v>
      </c>
    </row>
    <row r="5" spans="1:4">
      <c r="B5" s="11" t="s">
        <v>215</v>
      </c>
      <c r="C5" s="11" t="s">
        <v>214</v>
      </c>
      <c r="D5" s="11" t="s">
        <v>203</v>
      </c>
    </row>
    <row r="6" spans="1:4">
      <c r="B6" t="s">
        <v>206</v>
      </c>
      <c r="C6" s="24">
        <v>0.73</v>
      </c>
      <c r="D6" s="24">
        <v>0.26</v>
      </c>
    </row>
    <row r="7" spans="1:4">
      <c r="B7" t="s">
        <v>207</v>
      </c>
      <c r="C7" s="24">
        <v>0.57999999999999996</v>
      </c>
      <c r="D7" s="24">
        <v>0.49</v>
      </c>
    </row>
    <row r="8" spans="1:4">
      <c r="B8" t="s">
        <v>208</v>
      </c>
      <c r="C8" s="24">
        <v>0.19</v>
      </c>
      <c r="D8" s="24">
        <v>0.16</v>
      </c>
    </row>
    <row r="9" spans="1:4">
      <c r="B9" t="s">
        <v>209</v>
      </c>
      <c r="C9" s="24">
        <v>0.18</v>
      </c>
      <c r="D9" s="24">
        <v>0.16</v>
      </c>
    </row>
    <row r="10" spans="1:4">
      <c r="B10" t="s">
        <v>210</v>
      </c>
      <c r="C10" s="24">
        <v>0.08</v>
      </c>
      <c r="D10" s="24">
        <v>0.11</v>
      </c>
    </row>
    <row r="11" spans="1:4">
      <c r="B11" t="s">
        <v>211</v>
      </c>
      <c r="C11" s="24">
        <v>7.0000000000000007E-2</v>
      </c>
      <c r="D11" s="24">
        <v>0.05</v>
      </c>
    </row>
    <row r="12" spans="1:4">
      <c r="B12" t="s">
        <v>213</v>
      </c>
      <c r="C12" s="24">
        <v>0.02</v>
      </c>
      <c r="D12" s="24">
        <v>0.01</v>
      </c>
    </row>
    <row r="13" spans="1:4">
      <c r="B13" t="s">
        <v>212</v>
      </c>
      <c r="C13" s="24">
        <v>0.02</v>
      </c>
      <c r="D13" s="24">
        <v>0.01</v>
      </c>
    </row>
    <row r="15" spans="1:4">
      <c r="A15" s="7" t="s">
        <v>205</v>
      </c>
    </row>
    <row r="17" spans="1:2">
      <c r="A17" t="s">
        <v>29</v>
      </c>
      <c r="B17" t="s">
        <v>270</v>
      </c>
    </row>
  </sheetData>
  <sortState xmlns:xlrd2="http://schemas.microsoft.com/office/spreadsheetml/2017/richdata2" ref="B6:D13">
    <sortCondition descending="1" ref="C6:C13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3EB17-A569-4FC4-B6E7-D5C04031FBA5}">
  <sheetPr codeName="Ark12"/>
  <dimension ref="A1:D17"/>
  <sheetViews>
    <sheetView workbookViewId="0">
      <selection activeCell="B1" sqref="B1"/>
    </sheetView>
  </sheetViews>
  <sheetFormatPr baseColWidth="10" defaultColWidth="11.7109375" defaultRowHeight="15"/>
  <cols>
    <col min="1" max="1" width="11.7109375" style="44"/>
    <col min="2" max="2" width="46.5703125" style="44" customWidth="1"/>
    <col min="3" max="8" width="12.28515625" style="44" customWidth="1"/>
    <col min="9" max="16384" width="11.7109375" style="44"/>
  </cols>
  <sheetData>
    <row r="1" spans="1:4" ht="15" customHeight="1">
      <c r="A1" s="43" t="s">
        <v>306</v>
      </c>
      <c r="B1" s="180" t="s">
        <v>307</v>
      </c>
    </row>
    <row r="2" spans="1:4" ht="15" customHeight="1">
      <c r="B2" s="43"/>
    </row>
    <row r="4" spans="1:4">
      <c r="B4" s="45"/>
      <c r="C4" s="45" t="s">
        <v>308</v>
      </c>
      <c r="D4" s="45" t="s">
        <v>309</v>
      </c>
    </row>
    <row r="5" spans="1:4" ht="17.25" customHeight="1">
      <c r="B5" s="46" t="s">
        <v>310</v>
      </c>
      <c r="C5" s="44">
        <v>61</v>
      </c>
      <c r="D5" s="44">
        <v>63</v>
      </c>
    </row>
    <row r="6" spans="1:4" ht="30.75" customHeight="1">
      <c r="B6" s="46" t="s">
        <v>311</v>
      </c>
      <c r="C6" s="44">
        <v>18</v>
      </c>
      <c r="D6" s="44">
        <v>21</v>
      </c>
    </row>
    <row r="7" spans="1:4" ht="15.75" customHeight="1">
      <c r="B7" s="46" t="s">
        <v>312</v>
      </c>
      <c r="C7" s="44">
        <v>57</v>
      </c>
      <c r="D7" s="44">
        <v>58</v>
      </c>
    </row>
    <row r="8" spans="1:4" ht="16.5" customHeight="1">
      <c r="B8" s="46" t="s">
        <v>313</v>
      </c>
      <c r="C8" s="44">
        <v>29</v>
      </c>
      <c r="D8" s="44">
        <v>28</v>
      </c>
    </row>
    <row r="9" spans="1:4" ht="16.5" customHeight="1">
      <c r="B9" s="46" t="s">
        <v>314</v>
      </c>
      <c r="C9" s="44">
        <v>26</v>
      </c>
      <c r="D9" s="44">
        <v>25</v>
      </c>
    </row>
    <row r="10" spans="1:4" ht="15" customHeight="1">
      <c r="B10" s="46" t="s">
        <v>315</v>
      </c>
      <c r="C10" s="44">
        <v>39</v>
      </c>
      <c r="D10" s="44">
        <v>45</v>
      </c>
    </row>
    <row r="11" spans="1:4" ht="15.75" customHeight="1">
      <c r="B11" s="46" t="s">
        <v>316</v>
      </c>
      <c r="C11" s="44">
        <v>48</v>
      </c>
      <c r="D11" s="44">
        <v>48</v>
      </c>
    </row>
    <row r="14" spans="1:4">
      <c r="A14" s="47" t="s">
        <v>317</v>
      </c>
    </row>
    <row r="17" spans="1:1">
      <c r="A17" s="48" t="s">
        <v>318</v>
      </c>
    </row>
  </sheetData>
  <hyperlinks>
    <hyperlink ref="A14" location="Innhold!A1" display="Innhold" xr:uid="{208D42BA-1EF1-4937-8BA4-8CC77E31F866}"/>
  </hyperlinks>
  <pageMargins left="0.7" right="0.7" top="0.75" bottom="0.75" header="0.3" footer="0.3"/>
  <pageSetup paperSize="9" orientation="portrait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9081-90E2-43F3-A4AD-4665234BFA1A}">
  <sheetPr codeName="Ark32"/>
  <dimension ref="A1:D17"/>
  <sheetViews>
    <sheetView workbookViewId="0">
      <selection activeCell="B1" sqref="B1"/>
    </sheetView>
  </sheetViews>
  <sheetFormatPr baseColWidth="10" defaultRowHeight="15"/>
  <cols>
    <col min="2" max="2" width="46.28515625" customWidth="1"/>
  </cols>
  <sheetData>
    <row r="1" spans="1:4" s="11" customFormat="1">
      <c r="A1" s="5" t="s">
        <v>259</v>
      </c>
      <c r="B1" s="11" t="s">
        <v>260</v>
      </c>
    </row>
    <row r="5" spans="1:4">
      <c r="B5" s="11" t="s">
        <v>223</v>
      </c>
      <c r="C5" s="11" t="s">
        <v>102</v>
      </c>
      <c r="D5" s="11" t="s">
        <v>203</v>
      </c>
    </row>
    <row r="6" spans="1:4">
      <c r="B6" t="s">
        <v>216</v>
      </c>
      <c r="C6" s="24">
        <v>0.59</v>
      </c>
      <c r="D6" s="24">
        <v>0.46</v>
      </c>
    </row>
    <row r="7" spans="1:4">
      <c r="B7" t="s">
        <v>217</v>
      </c>
      <c r="C7" s="24">
        <v>0.28999999999999998</v>
      </c>
      <c r="D7" s="24">
        <v>0.42</v>
      </c>
    </row>
    <row r="8" spans="1:4">
      <c r="B8" t="s">
        <v>218</v>
      </c>
      <c r="C8" s="24">
        <v>0.23</v>
      </c>
      <c r="D8" s="24">
        <v>0.2</v>
      </c>
    </row>
    <row r="9" spans="1:4">
      <c r="B9" t="s">
        <v>219</v>
      </c>
      <c r="C9" s="24">
        <v>0.2</v>
      </c>
      <c r="D9" s="24">
        <v>0.4</v>
      </c>
    </row>
    <row r="10" spans="1:4">
      <c r="B10" t="s">
        <v>220</v>
      </c>
      <c r="C10" s="24">
        <v>0.15</v>
      </c>
      <c r="D10" s="24">
        <v>0.23</v>
      </c>
    </row>
    <row r="11" spans="1:4">
      <c r="B11" t="s">
        <v>221</v>
      </c>
      <c r="C11" s="24">
        <v>0.09</v>
      </c>
      <c r="D11" s="24">
        <v>0.05</v>
      </c>
    </row>
    <row r="12" spans="1:4">
      <c r="B12" t="s">
        <v>222</v>
      </c>
      <c r="C12" s="24">
        <v>7.0000000000000007E-2</v>
      </c>
      <c r="D12" s="24">
        <v>0.11</v>
      </c>
    </row>
    <row r="13" spans="1:4">
      <c r="B13" t="s">
        <v>213</v>
      </c>
      <c r="C13" s="24">
        <v>0.06</v>
      </c>
      <c r="D13" s="24">
        <v>0.02</v>
      </c>
    </row>
    <row r="15" spans="1:4">
      <c r="A15" s="7" t="s">
        <v>205</v>
      </c>
    </row>
    <row r="17" spans="2:3">
      <c r="B17" t="s">
        <v>29</v>
      </c>
      <c r="C17" t="s">
        <v>271</v>
      </c>
    </row>
  </sheetData>
  <sortState xmlns:xlrd2="http://schemas.microsoft.com/office/spreadsheetml/2017/richdata2" ref="B6:D13">
    <sortCondition descending="1" ref="C6:C13"/>
  </sortState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CEE8-F9BE-4851-9D24-DCAD6DCC4545}">
  <sheetPr codeName="Ark33"/>
  <dimension ref="A1:D11"/>
  <sheetViews>
    <sheetView workbookViewId="0">
      <selection activeCell="B1" sqref="B1"/>
    </sheetView>
  </sheetViews>
  <sheetFormatPr baseColWidth="10" defaultRowHeight="15"/>
  <cols>
    <col min="2" max="2" width="13.28515625" customWidth="1"/>
  </cols>
  <sheetData>
    <row r="1" spans="1:4" s="11" customFormat="1">
      <c r="A1" s="11" t="s">
        <v>261</v>
      </c>
      <c r="B1" s="11" t="s">
        <v>262</v>
      </c>
    </row>
    <row r="3" spans="1:4">
      <c r="B3" s="29"/>
      <c r="C3" s="28" t="s">
        <v>227</v>
      </c>
      <c r="D3" s="28" t="s">
        <v>226</v>
      </c>
    </row>
    <row r="4" spans="1:4">
      <c r="B4" s="27"/>
      <c r="C4" s="26" t="s">
        <v>214</v>
      </c>
      <c r="D4" s="25">
        <v>0.42</v>
      </c>
    </row>
    <row r="5" spans="1:4">
      <c r="B5" s="27"/>
      <c r="C5" s="26" t="s">
        <v>225</v>
      </c>
      <c r="D5" s="25">
        <v>0.52</v>
      </c>
    </row>
    <row r="6" spans="1:4">
      <c r="B6" s="27"/>
      <c r="C6" s="26" t="s">
        <v>98</v>
      </c>
      <c r="D6" s="25">
        <v>0.65</v>
      </c>
    </row>
    <row r="9" spans="1:4">
      <c r="A9" s="7" t="s">
        <v>224</v>
      </c>
    </row>
    <row r="11" spans="1:4">
      <c r="B11" t="s">
        <v>29</v>
      </c>
      <c r="C11" t="s">
        <v>272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7F233-BB49-4B8A-94FF-EAAB6CCD1A6A}">
  <sheetPr codeName="Ark34"/>
  <dimension ref="A1:D14"/>
  <sheetViews>
    <sheetView workbookViewId="0">
      <selection activeCell="B1" sqref="B1"/>
    </sheetView>
  </sheetViews>
  <sheetFormatPr baseColWidth="10" defaultRowHeight="15"/>
  <cols>
    <col min="2" max="2" width="48.85546875" bestFit="1" customWidth="1"/>
  </cols>
  <sheetData>
    <row r="1" spans="1:4" s="11" customFormat="1">
      <c r="A1" s="11" t="s">
        <v>263</v>
      </c>
      <c r="B1" s="11" t="s">
        <v>264</v>
      </c>
    </row>
    <row r="3" spans="1:4">
      <c r="B3" s="11" t="s">
        <v>235</v>
      </c>
      <c r="C3" s="11" t="s">
        <v>214</v>
      </c>
      <c r="D3" s="11" t="s">
        <v>98</v>
      </c>
    </row>
    <row r="4" spans="1:4">
      <c r="B4" t="s">
        <v>234</v>
      </c>
      <c r="C4" s="24">
        <v>0.77</v>
      </c>
      <c r="D4" s="30">
        <v>0.6</v>
      </c>
    </row>
    <row r="5" spans="1:4">
      <c r="B5" t="s">
        <v>233</v>
      </c>
      <c r="C5" s="24">
        <v>0.74</v>
      </c>
      <c r="D5" s="30">
        <v>0.64</v>
      </c>
    </row>
    <row r="6" spans="1:4">
      <c r="B6" t="s">
        <v>232</v>
      </c>
      <c r="C6" s="24">
        <v>0.66</v>
      </c>
      <c r="D6" s="30">
        <v>0.4</v>
      </c>
    </row>
    <row r="7" spans="1:4">
      <c r="B7" t="s">
        <v>231</v>
      </c>
      <c r="C7" s="24">
        <v>0.6</v>
      </c>
      <c r="D7" s="30">
        <v>0.24</v>
      </c>
    </row>
    <row r="8" spans="1:4">
      <c r="B8" t="s">
        <v>230</v>
      </c>
      <c r="C8" s="24">
        <v>0.53</v>
      </c>
      <c r="D8" s="30" t="s">
        <v>228</v>
      </c>
    </row>
    <row r="9" spans="1:4">
      <c r="B9" t="s">
        <v>229</v>
      </c>
      <c r="C9" s="30" t="s">
        <v>228</v>
      </c>
      <c r="D9" s="30">
        <v>0.36</v>
      </c>
    </row>
    <row r="12" spans="1:4">
      <c r="A12" s="7" t="s">
        <v>205</v>
      </c>
    </row>
    <row r="14" spans="1:4">
      <c r="A14" t="s">
        <v>29</v>
      </c>
      <c r="B14" t="s">
        <v>273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0549-B16A-47F4-982C-7B20C8DD2CC8}">
  <sheetPr codeName="Ark35"/>
  <dimension ref="A1:O28"/>
  <sheetViews>
    <sheetView workbookViewId="0">
      <selection activeCell="B1" sqref="B1"/>
    </sheetView>
  </sheetViews>
  <sheetFormatPr baseColWidth="10" defaultRowHeight="15"/>
  <cols>
    <col min="2" max="2" width="42.42578125" bestFit="1" customWidth="1"/>
    <col min="10" max="10" width="92.140625" bestFit="1" customWidth="1"/>
  </cols>
  <sheetData>
    <row r="1" spans="1:15" s="11" customFormat="1" ht="15.75" thickBot="1">
      <c r="A1" s="11" t="s">
        <v>265</v>
      </c>
      <c r="B1" s="11" t="s">
        <v>266</v>
      </c>
      <c r="I1" s="37"/>
      <c r="J1" s="36"/>
      <c r="K1" s="35"/>
      <c r="L1" s="33"/>
      <c r="M1" s="34"/>
      <c r="N1" s="33"/>
      <c r="O1" s="33"/>
    </row>
    <row r="2" spans="1:15" ht="15.75" thickTop="1"/>
    <row r="4" spans="1:15">
      <c r="G4" t="s">
        <v>29</v>
      </c>
      <c r="H4" t="s">
        <v>274</v>
      </c>
    </row>
    <row r="7" spans="1:15">
      <c r="A7" s="11" t="s">
        <v>247</v>
      </c>
    </row>
    <row r="8" spans="1:15">
      <c r="B8" s="11" t="s">
        <v>246</v>
      </c>
      <c r="C8" s="11" t="s">
        <v>214</v>
      </c>
      <c r="D8" s="11" t="s">
        <v>203</v>
      </c>
    </row>
    <row r="9" spans="1:15">
      <c r="B9" t="s">
        <v>237</v>
      </c>
      <c r="C9" s="24">
        <v>0.48</v>
      </c>
      <c r="D9" s="24">
        <v>0.31</v>
      </c>
    </row>
    <row r="10" spans="1:15">
      <c r="B10" t="s">
        <v>242</v>
      </c>
      <c r="C10" s="24">
        <v>0.39</v>
      </c>
      <c r="D10" s="24">
        <v>0.47</v>
      </c>
    </row>
    <row r="11" spans="1:15">
      <c r="B11" t="s">
        <v>238</v>
      </c>
      <c r="C11" s="24">
        <v>0.33</v>
      </c>
      <c r="D11" s="24">
        <v>0.37</v>
      </c>
    </row>
    <row r="12" spans="1:15">
      <c r="B12" t="s">
        <v>240</v>
      </c>
      <c r="C12" s="24">
        <v>0.28999999999999998</v>
      </c>
      <c r="D12" s="24">
        <v>0.21</v>
      </c>
    </row>
    <row r="13" spans="1:15">
      <c r="B13" t="s">
        <v>241</v>
      </c>
      <c r="C13" s="24">
        <v>0.22</v>
      </c>
      <c r="D13" s="24">
        <v>0.18</v>
      </c>
    </row>
    <row r="14" spans="1:15">
      <c r="B14" t="s">
        <v>239</v>
      </c>
      <c r="C14" s="24">
        <v>0.2</v>
      </c>
      <c r="D14" s="24">
        <v>0.15</v>
      </c>
    </row>
    <row r="15" spans="1:15">
      <c r="B15" t="s">
        <v>236</v>
      </c>
      <c r="C15" s="24">
        <v>0.11</v>
      </c>
      <c r="D15" s="24">
        <v>0.02</v>
      </c>
    </row>
    <row r="16" spans="1:15">
      <c r="B16" t="s">
        <v>245</v>
      </c>
      <c r="C16" s="24">
        <v>0.11</v>
      </c>
      <c r="D16" s="24">
        <v>0.11</v>
      </c>
    </row>
    <row r="17" spans="1:4">
      <c r="C17" s="24"/>
      <c r="D17" s="24"/>
    </row>
    <row r="18" spans="1:4">
      <c r="A18" s="32" t="s">
        <v>244</v>
      </c>
    </row>
    <row r="19" spans="1:4">
      <c r="B19" s="32" t="s">
        <v>243</v>
      </c>
      <c r="C19" s="31" t="s">
        <v>214</v>
      </c>
      <c r="D19" s="31" t="s">
        <v>203</v>
      </c>
    </row>
    <row r="20" spans="1:4">
      <c r="B20" t="s">
        <v>236</v>
      </c>
      <c r="C20" s="24">
        <v>0.2</v>
      </c>
      <c r="D20" s="24">
        <v>0.06</v>
      </c>
    </row>
    <row r="21" spans="1:4">
      <c r="B21" t="s">
        <v>240</v>
      </c>
      <c r="C21" s="24">
        <v>0.03</v>
      </c>
      <c r="D21" s="24">
        <v>0.01</v>
      </c>
    </row>
    <row r="22" spans="1:4">
      <c r="B22" t="s">
        <v>239</v>
      </c>
      <c r="C22" s="24">
        <v>0.03</v>
      </c>
      <c r="D22" s="24">
        <v>0.02</v>
      </c>
    </row>
    <row r="23" spans="1:4">
      <c r="B23" t="s">
        <v>241</v>
      </c>
      <c r="C23" s="24">
        <v>0.02</v>
      </c>
      <c r="D23" s="24">
        <v>0.01</v>
      </c>
    </row>
    <row r="24" spans="1:4">
      <c r="B24" t="s">
        <v>238</v>
      </c>
      <c r="C24" s="24">
        <v>0.02</v>
      </c>
      <c r="D24" s="24">
        <v>0.03</v>
      </c>
    </row>
    <row r="25" spans="1:4">
      <c r="B25" t="s">
        <v>242</v>
      </c>
      <c r="C25" s="24">
        <v>0</v>
      </c>
      <c r="D25" s="24">
        <v>0.01</v>
      </c>
    </row>
    <row r="26" spans="1:4">
      <c r="B26" t="s">
        <v>237</v>
      </c>
      <c r="C26" s="24">
        <v>0</v>
      </c>
      <c r="D26" s="24">
        <v>0.03</v>
      </c>
    </row>
    <row r="28" spans="1:4">
      <c r="A28" s="7" t="s">
        <v>205</v>
      </c>
    </row>
  </sheetData>
  <sortState xmlns:xlrd2="http://schemas.microsoft.com/office/spreadsheetml/2017/richdata2" ref="A20:D26">
    <sortCondition descending="1" ref="C20:C26"/>
  </sortState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7F86-E1AC-4C66-8EEF-9474E513ABC5}">
  <sheetPr codeName="Ark36"/>
  <dimension ref="A1:H17"/>
  <sheetViews>
    <sheetView workbookViewId="0"/>
  </sheetViews>
  <sheetFormatPr baseColWidth="10" defaultRowHeight="15"/>
  <sheetData>
    <row r="1" spans="1:8">
      <c r="A1" s="11" t="s">
        <v>510</v>
      </c>
      <c r="B1" s="42" t="s">
        <v>305</v>
      </c>
    </row>
    <row r="3" spans="1:8" ht="28.9" customHeight="1">
      <c r="A3" s="176" t="s">
        <v>275</v>
      </c>
      <c r="B3" s="176" t="s">
        <v>276</v>
      </c>
      <c r="C3" s="175" t="s">
        <v>301</v>
      </c>
      <c r="D3" s="176" t="s">
        <v>277</v>
      </c>
      <c r="E3" s="176" t="s">
        <v>278</v>
      </c>
      <c r="F3" s="175" t="s">
        <v>302</v>
      </c>
      <c r="G3" s="175"/>
      <c r="H3" s="175"/>
    </row>
    <row r="4" spans="1:8">
      <c r="A4" s="176"/>
      <c r="B4" s="176"/>
      <c r="C4" s="175"/>
      <c r="D4" s="176"/>
      <c r="E4" s="176"/>
      <c r="F4" s="175">
        <v>2021</v>
      </c>
      <c r="G4" s="175">
        <v>2020</v>
      </c>
      <c r="H4" s="175">
        <v>2019</v>
      </c>
    </row>
    <row r="5" spans="1:8">
      <c r="A5" s="176"/>
      <c r="B5" s="176"/>
      <c r="C5" s="175"/>
      <c r="D5" s="176"/>
      <c r="E5" s="176"/>
      <c r="F5" s="175"/>
      <c r="G5" s="175"/>
      <c r="H5" s="175"/>
    </row>
    <row r="6" spans="1:8" ht="60">
      <c r="A6" s="40" t="s">
        <v>279</v>
      </c>
      <c r="B6" s="39">
        <v>2021</v>
      </c>
      <c r="C6" s="39">
        <v>7</v>
      </c>
      <c r="D6" s="39">
        <v>60</v>
      </c>
      <c r="E6" s="39" t="s">
        <v>280</v>
      </c>
      <c r="F6" s="39">
        <v>15</v>
      </c>
      <c r="G6" s="39">
        <v>17</v>
      </c>
      <c r="H6" s="39">
        <v>17</v>
      </c>
    </row>
    <row r="7" spans="1:8" ht="45">
      <c r="A7" s="40" t="s">
        <v>281</v>
      </c>
      <c r="B7" s="39">
        <v>2021</v>
      </c>
      <c r="C7" s="39">
        <v>32</v>
      </c>
      <c r="D7" s="39">
        <v>38</v>
      </c>
      <c r="E7" s="39" t="s">
        <v>282</v>
      </c>
      <c r="F7" s="39">
        <v>11</v>
      </c>
      <c r="G7" s="39">
        <v>9</v>
      </c>
      <c r="H7" s="39">
        <v>8</v>
      </c>
    </row>
    <row r="8" spans="1:8" ht="45">
      <c r="A8" s="40" t="s">
        <v>283</v>
      </c>
      <c r="B8" s="39">
        <v>2021</v>
      </c>
      <c r="C8" s="39">
        <v>80</v>
      </c>
      <c r="D8" s="39">
        <v>131</v>
      </c>
      <c r="E8" s="39" t="s">
        <v>284</v>
      </c>
      <c r="F8" s="39">
        <v>20</v>
      </c>
      <c r="G8" s="39">
        <v>20</v>
      </c>
      <c r="H8" s="39">
        <v>19</v>
      </c>
    </row>
    <row r="9" spans="1:8" ht="45">
      <c r="A9" s="40" t="s">
        <v>285</v>
      </c>
      <c r="B9" s="39">
        <v>2020</v>
      </c>
      <c r="C9" s="39">
        <v>38</v>
      </c>
      <c r="D9" s="39">
        <v>35</v>
      </c>
      <c r="E9" s="39" t="s">
        <v>286</v>
      </c>
      <c r="F9" s="41" t="s">
        <v>287</v>
      </c>
      <c r="G9" s="39">
        <v>14</v>
      </c>
      <c r="H9" s="41" t="s">
        <v>288</v>
      </c>
    </row>
    <row r="10" spans="1:8" ht="45">
      <c r="A10" s="40" t="s">
        <v>289</v>
      </c>
      <c r="B10" s="39">
        <v>2021</v>
      </c>
      <c r="C10" s="39">
        <v>6</v>
      </c>
      <c r="D10" s="39">
        <v>149</v>
      </c>
      <c r="E10" s="39" t="s">
        <v>290</v>
      </c>
      <c r="F10" s="39">
        <v>8</v>
      </c>
      <c r="G10" s="39">
        <v>5</v>
      </c>
      <c r="H10" s="39">
        <v>3</v>
      </c>
    </row>
    <row r="11" spans="1:8" ht="45">
      <c r="A11" s="40" t="s">
        <v>291</v>
      </c>
      <c r="B11" s="39">
        <v>2021</v>
      </c>
      <c r="C11" s="39">
        <v>115</v>
      </c>
      <c r="D11" s="39">
        <v>166</v>
      </c>
      <c r="E11" s="39" t="s">
        <v>292</v>
      </c>
      <c r="F11" s="39">
        <v>7</v>
      </c>
      <c r="G11" s="39">
        <v>6</v>
      </c>
      <c r="H11" s="39">
        <v>8</v>
      </c>
    </row>
    <row r="12" spans="1:8" ht="43.15" customHeight="1">
      <c r="A12" s="177" t="s">
        <v>293</v>
      </c>
      <c r="B12" s="178">
        <v>2021</v>
      </c>
      <c r="C12" s="178">
        <v>70</v>
      </c>
      <c r="D12" s="178">
        <v>132</v>
      </c>
      <c r="E12" s="179" t="s">
        <v>303</v>
      </c>
      <c r="F12" s="178">
        <v>9</v>
      </c>
      <c r="G12" s="178">
        <v>9</v>
      </c>
      <c r="H12" s="178">
        <v>4</v>
      </c>
    </row>
    <row r="13" spans="1:8">
      <c r="A13" s="177"/>
      <c r="B13" s="178"/>
      <c r="C13" s="178"/>
      <c r="D13" s="178"/>
      <c r="E13" s="179"/>
      <c r="F13" s="178"/>
      <c r="G13" s="178"/>
      <c r="H13" s="178"/>
    </row>
    <row r="14" spans="1:8" ht="60">
      <c r="A14" s="40" t="s">
        <v>294</v>
      </c>
      <c r="B14" s="39">
        <v>2021</v>
      </c>
      <c r="C14" s="39">
        <v>3</v>
      </c>
      <c r="D14" s="39">
        <v>174</v>
      </c>
      <c r="E14" s="39" t="s">
        <v>295</v>
      </c>
      <c r="F14" s="39" t="s">
        <v>296</v>
      </c>
      <c r="G14" s="39">
        <v>15</v>
      </c>
      <c r="H14" s="39" t="s">
        <v>297</v>
      </c>
    </row>
    <row r="15" spans="1:8" ht="60">
      <c r="A15" s="40" t="s">
        <v>298</v>
      </c>
      <c r="B15" s="39">
        <v>2020</v>
      </c>
      <c r="C15" s="39">
        <v>4</v>
      </c>
      <c r="D15" s="39">
        <v>189</v>
      </c>
      <c r="E15" s="39" t="s">
        <v>299</v>
      </c>
      <c r="F15" s="39" t="s">
        <v>300</v>
      </c>
      <c r="G15" s="39">
        <v>1</v>
      </c>
      <c r="H15" s="39">
        <v>1</v>
      </c>
    </row>
    <row r="17" spans="1:1">
      <c r="A17" t="s">
        <v>304</v>
      </c>
    </row>
  </sheetData>
  <mergeCells count="17">
    <mergeCell ref="G12:G13"/>
    <mergeCell ref="H12:H13"/>
    <mergeCell ref="A12:A13"/>
    <mergeCell ref="B12:B13"/>
    <mergeCell ref="C12:C13"/>
    <mergeCell ref="D12:D13"/>
    <mergeCell ref="F12:F13"/>
    <mergeCell ref="E12:E13"/>
    <mergeCell ref="C3:C5"/>
    <mergeCell ref="F3:H3"/>
    <mergeCell ref="A3:A5"/>
    <mergeCell ref="B3:B5"/>
    <mergeCell ref="D3:D5"/>
    <mergeCell ref="E3:E5"/>
    <mergeCell ref="F4:F5"/>
    <mergeCell ref="G4:G5"/>
    <mergeCell ref="H4:H5"/>
  </mergeCells>
  <hyperlinks>
    <hyperlink ref="A6" r:id="rId1" tooltip="Bloomberg Innovation Index" display="https://ec.europa.eu/newsroom/rtd/items/713430/en" xr:uid="{528D7D46-A31A-4D6C-B3F6-5BBEDA711EE1}"/>
    <hyperlink ref="A7" r:id="rId2" location="european-innovation-scoreboard-2021" display="https://ec.europa.eu/info/research-and-innovation/statistics/performance-indicators/european-innovation-scoreboard - european-innovation-scoreboard-2021" xr:uid="{1C67CCE6-59DA-49C6-AA68-FE03B857565F}"/>
    <hyperlink ref="A8" r:id="rId3" display="https://www.wipo.int/global_innovation_index/en/" xr:uid="{6268FA0A-CEFE-4E8A-908A-99C07EE5D13B}"/>
    <hyperlink ref="A9" r:id="rId4" display="http://www.innovationsindikator.de/2020/" xr:uid="{35CCD7FB-BFD9-49F6-A94B-A1EDE1DD1D7D}"/>
    <hyperlink ref="A10" r:id="rId5" display="https://worldhappiness.report/" xr:uid="{7A65D52E-E307-4FE8-92FC-96B882292938}"/>
    <hyperlink ref="A11" r:id="rId6" display="https://www.sdgindex.org/" xr:uid="{9CC461E9-1077-47A6-B75F-D4E8E87B1ED1}"/>
    <hyperlink ref="A12" r:id="rId7" display="https://www.insead.edu/faculty-research/research/gtci" xr:uid="{26FFB6AE-BDF1-4B2F-9E10-FAF41DF64868}"/>
    <hyperlink ref="A14" r:id="rId8" location="Index" display="https://www.worldbank.org/en/publication/human-capital - Index" xr:uid="{A1EA7CCD-A798-4A26-84E6-6DC2BA13B55A}"/>
    <hyperlink ref="A15" r:id="rId9" display="https://hdr.undp.org/en/content/human-development-index-hdi" xr:uid="{53042D81-B056-46F2-B64E-4477BAD94C07}"/>
  </hyperlinks>
  <pageMargins left="0.7" right="0.7" top="0.75" bottom="0.75" header="0.3" footer="0.3"/>
  <pageSetup paperSize="9" orientation="portrait" r:id="rId1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F47F-DFF4-4C94-8C88-A8BAB28188F1}">
  <sheetPr codeName="Ark10"/>
  <dimension ref="A1:G47"/>
  <sheetViews>
    <sheetView zoomScale="115" zoomScaleNormal="115" workbookViewId="0">
      <selection activeCell="B1" sqref="B1"/>
    </sheetView>
  </sheetViews>
  <sheetFormatPr baseColWidth="10" defaultRowHeight="15"/>
  <cols>
    <col min="4" max="4" width="31" customWidth="1"/>
  </cols>
  <sheetData>
    <row r="1" spans="1:7">
      <c r="A1" s="13" t="s">
        <v>526</v>
      </c>
      <c r="B1" s="11" t="s">
        <v>527</v>
      </c>
    </row>
    <row r="2" spans="1:7">
      <c r="A2" s="14" t="s">
        <v>81</v>
      </c>
      <c r="B2" s="15"/>
      <c r="C2" s="14" t="s">
        <v>82</v>
      </c>
    </row>
    <row r="3" spans="1:7">
      <c r="A3" s="15"/>
      <c r="B3" s="15"/>
      <c r="C3" s="16"/>
    </row>
    <row r="4" spans="1:7" s="18" customFormat="1" ht="30">
      <c r="A4" s="17" t="s">
        <v>83</v>
      </c>
      <c r="B4" s="17" t="s">
        <v>84</v>
      </c>
      <c r="C4" s="17" t="s">
        <v>85</v>
      </c>
      <c r="D4" s="17" t="s">
        <v>86</v>
      </c>
    </row>
    <row r="5" spans="1:7">
      <c r="A5" t="s">
        <v>87</v>
      </c>
      <c r="B5" t="s">
        <v>88</v>
      </c>
      <c r="C5" s="19">
        <v>142.4493364356631</v>
      </c>
      <c r="D5" t="s">
        <v>89</v>
      </c>
      <c r="F5" t="s">
        <v>29</v>
      </c>
      <c r="G5" s="20" t="s">
        <v>90</v>
      </c>
    </row>
    <row r="6" spans="1:7">
      <c r="A6" t="s">
        <v>91</v>
      </c>
      <c r="B6" t="s">
        <v>92</v>
      </c>
      <c r="C6" s="19">
        <v>135.68322999901403</v>
      </c>
      <c r="D6" t="s">
        <v>89</v>
      </c>
    </row>
    <row r="7" spans="1:7">
      <c r="A7" t="s">
        <v>93</v>
      </c>
      <c r="B7" t="s">
        <v>94</v>
      </c>
      <c r="C7" s="19">
        <v>135.52687671401466</v>
      </c>
      <c r="D7" t="s">
        <v>89</v>
      </c>
    </row>
    <row r="8" spans="1:7">
      <c r="A8" t="s">
        <v>95</v>
      </c>
      <c r="B8" t="s">
        <v>96</v>
      </c>
      <c r="C8" s="19">
        <v>134.78018808299942</v>
      </c>
      <c r="D8" t="s">
        <v>89</v>
      </c>
    </row>
    <row r="9" spans="1:7">
      <c r="A9" t="s">
        <v>97</v>
      </c>
      <c r="B9" t="s">
        <v>98</v>
      </c>
      <c r="C9" s="19">
        <v>129.31985150534902</v>
      </c>
      <c r="D9" t="s">
        <v>89</v>
      </c>
    </row>
    <row r="10" spans="1:7">
      <c r="A10" t="s">
        <v>99</v>
      </c>
      <c r="B10" t="s">
        <v>100</v>
      </c>
      <c r="C10" s="19">
        <v>128.76290139250034</v>
      </c>
      <c r="D10" t="s">
        <v>89</v>
      </c>
    </row>
    <row r="11" spans="1:7">
      <c r="A11" t="s">
        <v>101</v>
      </c>
      <c r="B11" t="s">
        <v>102</v>
      </c>
      <c r="C11" s="19">
        <v>122.32792596185148</v>
      </c>
      <c r="D11" t="s">
        <v>103</v>
      </c>
    </row>
    <row r="12" spans="1:7">
      <c r="A12" t="s">
        <v>104</v>
      </c>
      <c r="B12" t="s">
        <v>105</v>
      </c>
      <c r="C12" s="19">
        <v>118.91776240230064</v>
      </c>
      <c r="D12" t="s">
        <v>103</v>
      </c>
    </row>
    <row r="13" spans="1:7">
      <c r="A13" t="s">
        <v>106</v>
      </c>
      <c r="B13" t="s">
        <v>107</v>
      </c>
      <c r="C13" s="19">
        <v>118.63403951367627</v>
      </c>
      <c r="D13" t="s">
        <v>103</v>
      </c>
    </row>
    <row r="14" spans="1:7">
      <c r="A14" t="s">
        <v>108</v>
      </c>
      <c r="B14" t="s">
        <v>109</v>
      </c>
      <c r="C14" s="19">
        <v>118.34884668034533</v>
      </c>
      <c r="D14" t="s">
        <v>103</v>
      </c>
    </row>
    <row r="15" spans="1:7">
      <c r="A15" t="s">
        <v>110</v>
      </c>
      <c r="B15" t="s">
        <v>111</v>
      </c>
      <c r="C15" s="19">
        <v>117.83489314207627</v>
      </c>
      <c r="D15" t="s">
        <v>103</v>
      </c>
    </row>
    <row r="16" spans="1:7">
      <c r="A16" t="s">
        <v>112</v>
      </c>
      <c r="B16" t="s">
        <v>113</v>
      </c>
      <c r="C16" s="19">
        <v>117.54040356954934</v>
      </c>
      <c r="D16" t="s">
        <v>103</v>
      </c>
    </row>
    <row r="17" spans="1:4">
      <c r="A17" t="s">
        <v>114</v>
      </c>
      <c r="B17" t="s">
        <v>115</v>
      </c>
      <c r="C17" s="19">
        <v>106.85374905716384</v>
      </c>
      <c r="D17" t="s">
        <v>103</v>
      </c>
    </row>
    <row r="18" spans="1:4">
      <c r="A18" t="s">
        <v>116</v>
      </c>
      <c r="B18" t="s">
        <v>117</v>
      </c>
      <c r="C18" s="19">
        <v>105.42945840795008</v>
      </c>
      <c r="D18" t="s">
        <v>103</v>
      </c>
    </row>
    <row r="19" spans="1:4">
      <c r="A19" t="s">
        <v>118</v>
      </c>
      <c r="B19" t="s">
        <v>119</v>
      </c>
      <c r="C19" s="19">
        <v>104.22147360203354</v>
      </c>
      <c r="D19" t="s">
        <v>103</v>
      </c>
    </row>
    <row r="20" spans="1:4">
      <c r="A20" t="s">
        <v>120</v>
      </c>
      <c r="B20" t="s">
        <v>121</v>
      </c>
      <c r="C20" s="19">
        <v>100</v>
      </c>
      <c r="D20" t="s">
        <v>121</v>
      </c>
    </row>
    <row r="21" spans="1:4">
      <c r="A21" t="s">
        <v>122</v>
      </c>
      <c r="B21" t="s">
        <v>123</v>
      </c>
      <c r="C21" s="19">
        <v>99.960264479548243</v>
      </c>
      <c r="D21" t="s">
        <v>124</v>
      </c>
    </row>
    <row r="22" spans="1:4">
      <c r="A22" t="s">
        <v>125</v>
      </c>
      <c r="B22" t="s">
        <v>126</v>
      </c>
      <c r="C22" s="19">
        <v>96.422022796019704</v>
      </c>
      <c r="D22" t="s">
        <v>124</v>
      </c>
    </row>
    <row r="23" spans="1:4">
      <c r="A23" t="s">
        <v>127</v>
      </c>
      <c r="B23" t="s">
        <v>128</v>
      </c>
      <c r="C23" s="19">
        <v>93.478781568716556</v>
      </c>
      <c r="D23" t="s">
        <v>124</v>
      </c>
    </row>
    <row r="24" spans="1:4">
      <c r="A24" t="s">
        <v>129</v>
      </c>
      <c r="B24" t="s">
        <v>130</v>
      </c>
      <c r="C24" s="19">
        <v>92.560121151654172</v>
      </c>
      <c r="D24" t="s">
        <v>124</v>
      </c>
    </row>
    <row r="25" spans="1:4">
      <c r="A25" t="s">
        <v>131</v>
      </c>
      <c r="B25" t="s">
        <v>132</v>
      </c>
      <c r="C25" s="19">
        <v>91.617477683428589</v>
      </c>
      <c r="D25" t="s">
        <v>124</v>
      </c>
    </row>
    <row r="26" spans="1:4">
      <c r="A26" t="s">
        <v>133</v>
      </c>
      <c r="B26" t="s">
        <v>134</v>
      </c>
      <c r="C26" s="19">
        <v>88.76241712023058</v>
      </c>
      <c r="D26" t="s">
        <v>124</v>
      </c>
    </row>
    <row r="27" spans="1:4">
      <c r="A27" t="s">
        <v>135</v>
      </c>
      <c r="B27" t="s">
        <v>136</v>
      </c>
      <c r="C27" s="19">
        <v>85.826639062445835</v>
      </c>
      <c r="D27" t="s">
        <v>124</v>
      </c>
    </row>
    <row r="28" spans="1:4">
      <c r="A28" t="s">
        <v>137</v>
      </c>
      <c r="B28" t="s">
        <v>138</v>
      </c>
      <c r="C28" s="19">
        <v>84.655889289604545</v>
      </c>
      <c r="D28" t="s">
        <v>124</v>
      </c>
    </row>
    <row r="29" spans="1:4">
      <c r="A29" t="s">
        <v>139</v>
      </c>
      <c r="B29" t="s">
        <v>140</v>
      </c>
      <c r="C29" s="19">
        <v>83.69110472694797</v>
      </c>
      <c r="D29" t="s">
        <v>124</v>
      </c>
    </row>
    <row r="30" spans="1:4">
      <c r="A30" t="s">
        <v>141</v>
      </c>
      <c r="B30" t="s">
        <v>142</v>
      </c>
      <c r="C30" s="19">
        <v>80.246826371358111</v>
      </c>
      <c r="D30" t="s">
        <v>124</v>
      </c>
    </row>
    <row r="31" spans="1:4">
      <c r="A31" t="s">
        <v>143</v>
      </c>
      <c r="B31" t="s">
        <v>144</v>
      </c>
      <c r="C31" s="19">
        <v>69.805119667558998</v>
      </c>
      <c r="D31" t="s">
        <v>145</v>
      </c>
    </row>
    <row r="32" spans="1:4">
      <c r="A32" t="s">
        <v>146</v>
      </c>
      <c r="B32" t="s">
        <v>147</v>
      </c>
      <c r="C32" s="19">
        <v>66.467985490239016</v>
      </c>
      <c r="D32" t="s">
        <v>145</v>
      </c>
    </row>
    <row r="33" spans="1:4">
      <c r="A33" t="s">
        <v>148</v>
      </c>
      <c r="B33" t="s">
        <v>149</v>
      </c>
      <c r="C33" s="19">
        <v>64.348418942649616</v>
      </c>
      <c r="D33" t="s">
        <v>145</v>
      </c>
    </row>
    <row r="34" spans="1:4">
      <c r="A34" t="s">
        <v>150</v>
      </c>
      <c r="B34" t="s">
        <v>151</v>
      </c>
      <c r="C34" s="19">
        <v>61.8090039870401</v>
      </c>
      <c r="D34" t="s">
        <v>145</v>
      </c>
    </row>
    <row r="35" spans="1:4">
      <c r="A35" t="s">
        <v>152</v>
      </c>
      <c r="B35" t="s">
        <v>153</v>
      </c>
      <c r="C35" s="19">
        <v>60.485432248402937</v>
      </c>
      <c r="D35" t="s">
        <v>145</v>
      </c>
    </row>
    <row r="36" spans="1:4">
      <c r="A36" t="s">
        <v>154</v>
      </c>
      <c r="B36" t="s">
        <v>155</v>
      </c>
      <c r="C36" s="19">
        <v>50.799460491313788</v>
      </c>
      <c r="D36" t="s">
        <v>145</v>
      </c>
    </row>
    <row r="37" spans="1:4">
      <c r="A37" t="s">
        <v>156</v>
      </c>
      <c r="B37" t="s">
        <v>157</v>
      </c>
      <c r="C37" s="19">
        <v>47.697717148212796</v>
      </c>
      <c r="D37" t="s">
        <v>145</v>
      </c>
    </row>
    <row r="38" spans="1:4">
      <c r="A38" t="s">
        <v>158</v>
      </c>
      <c r="B38" t="s">
        <v>159</v>
      </c>
      <c r="C38" s="19">
        <v>47.463021033865267</v>
      </c>
      <c r="D38" t="s">
        <v>145</v>
      </c>
    </row>
    <row r="39" spans="1:4">
      <c r="A39" t="s">
        <v>160</v>
      </c>
      <c r="B39" t="s">
        <v>161</v>
      </c>
      <c r="C39" s="19">
        <v>45.571790654387463</v>
      </c>
      <c r="D39" t="s">
        <v>145</v>
      </c>
    </row>
    <row r="40" spans="1:4">
      <c r="A40" t="s">
        <v>162</v>
      </c>
      <c r="B40" t="s">
        <v>163</v>
      </c>
      <c r="C40" s="19">
        <v>45.207701456980594</v>
      </c>
      <c r="D40" t="s">
        <v>145</v>
      </c>
    </row>
    <row r="41" spans="1:4">
      <c r="A41" t="s">
        <v>164</v>
      </c>
      <c r="B41" t="s">
        <v>165</v>
      </c>
      <c r="C41" s="19">
        <v>41.691555152161584</v>
      </c>
      <c r="D41" t="s">
        <v>145</v>
      </c>
    </row>
    <row r="42" spans="1:4">
      <c r="A42" t="s">
        <v>166</v>
      </c>
      <c r="B42" t="s">
        <v>167</v>
      </c>
      <c r="C42" s="19">
        <v>34.865295409471237</v>
      </c>
      <c r="D42" t="s">
        <v>145</v>
      </c>
    </row>
    <row r="43" spans="1:4">
      <c r="A43" t="s">
        <v>168</v>
      </c>
      <c r="B43" t="s">
        <v>169</v>
      </c>
      <c r="C43" s="19">
        <v>32.629834609171461</v>
      </c>
      <c r="D43" t="s">
        <v>145</v>
      </c>
    </row>
    <row r="44" spans="1:4">
      <c r="A44" t="s">
        <v>170</v>
      </c>
      <c r="B44" t="s">
        <v>171</v>
      </c>
      <c r="C44" s="19">
        <v>30.987119171783434</v>
      </c>
      <c r="D44" t="s">
        <v>145</v>
      </c>
    </row>
    <row r="47" spans="1:4">
      <c r="A47" t="s">
        <v>172</v>
      </c>
    </row>
  </sheetData>
  <hyperlinks>
    <hyperlink ref="G5" r:id="rId1" xr:uid="{137DA9A2-1BBF-4AB1-9CA8-E30140703478}"/>
  </hyperlinks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E0F1-70C4-4709-9A7E-9EF55FF84C26}">
  <sheetPr codeName="Ark11"/>
  <dimension ref="A1:F16"/>
  <sheetViews>
    <sheetView workbookViewId="0">
      <selection activeCell="B1" sqref="B1"/>
    </sheetView>
  </sheetViews>
  <sheetFormatPr baseColWidth="10" defaultRowHeight="15"/>
  <cols>
    <col min="2" max="2" width="20.85546875" customWidth="1"/>
    <col min="5" max="5" width="16.28515625" customWidth="1"/>
  </cols>
  <sheetData>
    <row r="1" spans="1:6">
      <c r="A1" s="11" t="s">
        <v>176</v>
      </c>
      <c r="B1" s="23" t="s">
        <v>175</v>
      </c>
    </row>
    <row r="2" spans="1:6">
      <c r="A2" s="22"/>
      <c r="B2" s="21"/>
    </row>
    <row r="3" spans="1:6">
      <c r="A3" t="s">
        <v>64</v>
      </c>
      <c r="B3" t="s">
        <v>65</v>
      </c>
      <c r="C3" t="s">
        <v>66</v>
      </c>
    </row>
    <row r="4" spans="1:6">
      <c r="A4">
        <v>0</v>
      </c>
      <c r="B4" s="12" t="s">
        <v>67</v>
      </c>
      <c r="C4">
        <v>122.3</v>
      </c>
      <c r="E4" t="s">
        <v>29</v>
      </c>
      <c r="F4" s="20" t="s">
        <v>68</v>
      </c>
    </row>
    <row r="5" spans="1:6">
      <c r="A5">
        <v>1.1000000000000001</v>
      </c>
      <c r="B5" s="12" t="s">
        <v>69</v>
      </c>
      <c r="C5">
        <v>163.30000000000001</v>
      </c>
    </row>
    <row r="6" spans="1:6">
      <c r="A6">
        <v>1.2</v>
      </c>
      <c r="B6" s="12" t="s">
        <v>70</v>
      </c>
      <c r="C6">
        <v>164.1</v>
      </c>
    </row>
    <row r="7" spans="1:6">
      <c r="A7">
        <v>1.3</v>
      </c>
      <c r="B7" s="12" t="s">
        <v>71</v>
      </c>
      <c r="C7">
        <v>143.69999999999999</v>
      </c>
    </row>
    <row r="8" spans="1:6">
      <c r="A8">
        <v>2.1</v>
      </c>
      <c r="B8" s="12" t="s">
        <v>72</v>
      </c>
      <c r="C8">
        <v>134.69999999999999</v>
      </c>
    </row>
    <row r="9" spans="1:6">
      <c r="A9">
        <v>2.2000000000000002</v>
      </c>
      <c r="B9" s="12" t="s">
        <v>73</v>
      </c>
      <c r="C9">
        <v>82.9</v>
      </c>
    </row>
    <row r="10" spans="1:6">
      <c r="A10">
        <v>2.2999999999999998</v>
      </c>
      <c r="B10" s="12" t="s">
        <v>74</v>
      </c>
      <c r="C10">
        <v>162</v>
      </c>
    </row>
    <row r="11" spans="1:6">
      <c r="A11">
        <v>3.1</v>
      </c>
      <c r="B11" s="12" t="s">
        <v>75</v>
      </c>
      <c r="C11">
        <v>155.6</v>
      </c>
    </row>
    <row r="12" spans="1:6">
      <c r="A12">
        <v>3.2</v>
      </c>
      <c r="B12" s="12" t="s">
        <v>76</v>
      </c>
      <c r="C12">
        <v>249.2</v>
      </c>
    </row>
    <row r="13" spans="1:6">
      <c r="A13">
        <v>3.3</v>
      </c>
      <c r="B13" s="12" t="s">
        <v>77</v>
      </c>
      <c r="C13">
        <v>60.6</v>
      </c>
    </row>
    <row r="14" spans="1:6">
      <c r="A14">
        <v>4.0999999999999996</v>
      </c>
      <c r="B14" s="12" t="s">
        <v>78</v>
      </c>
      <c r="C14">
        <v>134.4</v>
      </c>
    </row>
    <row r="15" spans="1:6">
      <c r="A15">
        <v>4.2</v>
      </c>
      <c r="B15" s="12" t="s">
        <v>79</v>
      </c>
      <c r="C15">
        <v>56</v>
      </c>
    </row>
    <row r="16" spans="1:6">
      <c r="A16">
        <v>4.3</v>
      </c>
      <c r="B16" s="12" t="s">
        <v>80</v>
      </c>
      <c r="C16">
        <v>84.9</v>
      </c>
    </row>
  </sheetData>
  <hyperlinks>
    <hyperlink ref="F4" r:id="rId1" xr:uid="{5C3BB1D7-DBF3-4CAC-9FA6-E01E33104E8C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9D2FA-CAA8-4657-8790-6764CF3F105B}">
  <sheetPr codeName="Ark13">
    <pageSetUpPr fitToPage="1"/>
  </sheetPr>
  <dimension ref="A1:N15"/>
  <sheetViews>
    <sheetView workbookViewId="0">
      <selection activeCell="B1" sqref="B1"/>
    </sheetView>
  </sheetViews>
  <sheetFormatPr baseColWidth="10" defaultColWidth="13" defaultRowHeight="15"/>
  <cols>
    <col min="1" max="1" width="22.7109375" style="56" customWidth="1"/>
    <col min="2" max="5" width="16.140625" style="56" customWidth="1"/>
    <col min="6" max="7" width="14.5703125" style="56" customWidth="1"/>
    <col min="8" max="16384" width="13" style="56"/>
  </cols>
  <sheetData>
    <row r="1" spans="1:14" s="50" customFormat="1">
      <c r="A1" s="49" t="s">
        <v>319</v>
      </c>
      <c r="B1" s="49" t="s">
        <v>320</v>
      </c>
    </row>
    <row r="2" spans="1:14" s="50" customFormat="1">
      <c r="A2" s="51"/>
      <c r="B2" s="51"/>
      <c r="C2" s="52"/>
      <c r="D2" s="52"/>
      <c r="E2" s="52"/>
    </row>
    <row r="3" spans="1:14">
      <c r="A3" s="53"/>
      <c r="B3" s="154"/>
      <c r="C3" s="154"/>
      <c r="D3" s="154"/>
      <c r="E3" s="54"/>
      <c r="F3" s="55"/>
    </row>
    <row r="4" spans="1:14" ht="42" customHeight="1">
      <c r="A4" s="57" t="s">
        <v>321</v>
      </c>
      <c r="B4" s="58" t="s">
        <v>322</v>
      </c>
      <c r="C4" s="58" t="s">
        <v>323</v>
      </c>
      <c r="D4" s="58" t="s">
        <v>324</v>
      </c>
      <c r="E4" s="58" t="s">
        <v>325</v>
      </c>
      <c r="F4" s="55"/>
    </row>
    <row r="5" spans="1:14">
      <c r="A5" s="59">
        <v>2014</v>
      </c>
      <c r="B5" s="60">
        <v>59726.002</v>
      </c>
      <c r="C5" s="60">
        <v>26168.413</v>
      </c>
      <c r="D5" s="60">
        <v>7587.1859999999997</v>
      </c>
      <c r="E5" s="60">
        <v>25970.402999999998</v>
      </c>
      <c r="F5" s="55"/>
    </row>
    <row r="6" spans="1:14">
      <c r="A6" s="61">
        <v>2016</v>
      </c>
      <c r="B6" s="60">
        <v>64825.373</v>
      </c>
      <c r="C6" s="60">
        <v>29474.579000000002</v>
      </c>
      <c r="D6" s="60">
        <v>8054.165</v>
      </c>
      <c r="E6" s="60">
        <v>27296.629000000001</v>
      </c>
      <c r="F6" s="62"/>
    </row>
    <row r="7" spans="1:14">
      <c r="A7" s="61">
        <v>2018</v>
      </c>
      <c r="B7" s="63">
        <v>72734.663</v>
      </c>
      <c r="C7" s="63">
        <v>31530.324000000001</v>
      </c>
      <c r="D7" s="63">
        <v>9742.6790000000001</v>
      </c>
      <c r="E7" s="63">
        <v>31461.66</v>
      </c>
      <c r="F7" s="62"/>
    </row>
    <row r="8" spans="1:14" ht="12.95" customHeight="1">
      <c r="A8" s="64">
        <v>2020</v>
      </c>
      <c r="B8" s="63">
        <v>74292.569000000003</v>
      </c>
      <c r="C8" s="63">
        <v>34019.760999999999</v>
      </c>
      <c r="D8" s="63">
        <v>10501.304</v>
      </c>
      <c r="E8" s="63">
        <f>B8-C8-D8</f>
        <v>29771.504000000004</v>
      </c>
      <c r="G8" s="63"/>
      <c r="H8" s="63"/>
      <c r="I8" s="63"/>
      <c r="J8" s="63"/>
      <c r="K8" s="63"/>
      <c r="L8" s="63"/>
      <c r="M8" s="63"/>
    </row>
    <row r="9" spans="1:14" ht="12.95" customHeight="1">
      <c r="A9" s="51"/>
      <c r="B9" s="63"/>
      <c r="C9" s="63"/>
      <c r="D9" s="63"/>
      <c r="E9" s="63"/>
      <c r="G9" s="63"/>
      <c r="H9" s="63"/>
      <c r="I9" s="63"/>
      <c r="J9" s="63"/>
      <c r="K9" s="63"/>
      <c r="L9" s="63"/>
      <c r="M9" s="63"/>
    </row>
    <row r="10" spans="1:14" ht="12.95" customHeight="1">
      <c r="A10" s="51"/>
      <c r="B10" s="63"/>
      <c r="C10" s="63"/>
      <c r="D10" s="63"/>
      <c r="E10" s="63"/>
      <c r="G10" s="63"/>
      <c r="H10" s="63"/>
      <c r="I10" s="63"/>
      <c r="J10" s="63"/>
      <c r="K10" s="63"/>
      <c r="L10" s="63"/>
      <c r="M10" s="63"/>
    </row>
    <row r="11" spans="1:14" s="52" customFormat="1" ht="12.95" customHeight="1">
      <c r="A11" s="56"/>
      <c r="H11" s="62"/>
      <c r="I11" s="62"/>
      <c r="J11" s="62"/>
      <c r="K11" s="62"/>
      <c r="L11" s="62"/>
      <c r="M11" s="62"/>
      <c r="N11" s="62"/>
    </row>
    <row r="12" spans="1:14" s="52" customFormat="1" ht="12.95" customHeight="1">
      <c r="A12" s="65" t="s">
        <v>317</v>
      </c>
      <c r="H12" s="66"/>
      <c r="I12" s="66"/>
      <c r="J12" s="66"/>
    </row>
    <row r="13" spans="1:14" ht="12.95" customHeight="1"/>
    <row r="15" spans="1:14">
      <c r="A15" s="48" t="s">
        <v>318</v>
      </c>
    </row>
  </sheetData>
  <mergeCells count="1">
    <mergeCell ref="B3:D3"/>
  </mergeCells>
  <hyperlinks>
    <hyperlink ref="A12" location="Innhold!A1" display="Innhold" xr:uid="{48CC47A6-05EA-4021-9C6A-D5C1A576E3AF}"/>
  </hyperlinks>
  <pageMargins left="0.75" right="0.75" top="1" bottom="1" header="0" footer="0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3B78-6C91-45C4-9462-8A94984A88AD}">
  <sheetPr codeName="Ark14"/>
  <dimension ref="A1:F9"/>
  <sheetViews>
    <sheetView workbookViewId="0">
      <selection activeCell="B1" sqref="B1"/>
    </sheetView>
  </sheetViews>
  <sheetFormatPr baseColWidth="10" defaultColWidth="11.7109375" defaultRowHeight="15"/>
  <cols>
    <col min="1" max="1" width="11.7109375" style="44"/>
    <col min="2" max="6" width="15.42578125" style="44" customWidth="1"/>
    <col min="7" max="16384" width="11.7109375" style="44"/>
  </cols>
  <sheetData>
    <row r="1" spans="1:6" ht="15" customHeight="1">
      <c r="A1" s="43" t="s">
        <v>326</v>
      </c>
      <c r="B1" s="43" t="s">
        <v>327</v>
      </c>
    </row>
    <row r="2" spans="1:6" ht="15" customHeight="1">
      <c r="A2" s="43"/>
      <c r="B2" s="43"/>
    </row>
    <row r="3" spans="1:6" ht="15" customHeight="1">
      <c r="A3" s="43"/>
      <c r="B3" s="43"/>
    </row>
    <row r="4" spans="1:6" ht="48" customHeight="1">
      <c r="A4" s="67"/>
      <c r="B4" s="68" t="s">
        <v>328</v>
      </c>
      <c r="C4" s="68" t="s">
        <v>329</v>
      </c>
      <c r="D4" s="68" t="s">
        <v>330</v>
      </c>
      <c r="E4" s="68" t="s">
        <v>331</v>
      </c>
      <c r="F4" s="68" t="s">
        <v>332</v>
      </c>
    </row>
    <row r="5" spans="1:6">
      <c r="A5" s="69" t="s">
        <v>308</v>
      </c>
      <c r="B5" s="44">
        <v>26</v>
      </c>
      <c r="C5" s="44">
        <v>22</v>
      </c>
      <c r="D5" s="44">
        <v>20</v>
      </c>
      <c r="E5" s="44">
        <v>7</v>
      </c>
      <c r="F5" s="44">
        <v>5</v>
      </c>
    </row>
    <row r="6" spans="1:6">
      <c r="A6" s="69" t="s">
        <v>309</v>
      </c>
      <c r="B6" s="44">
        <v>26</v>
      </c>
      <c r="C6" s="44">
        <v>19</v>
      </c>
      <c r="D6" s="44">
        <v>18</v>
      </c>
      <c r="E6" s="44">
        <v>6</v>
      </c>
      <c r="F6" s="44">
        <v>5</v>
      </c>
    </row>
    <row r="8" spans="1:6">
      <c r="A8" s="48" t="s">
        <v>318</v>
      </c>
    </row>
    <row r="9" spans="1:6">
      <c r="A9" s="65" t="s">
        <v>317</v>
      </c>
    </row>
  </sheetData>
  <hyperlinks>
    <hyperlink ref="A9" location="Innhold!A1" display="Innhold" xr:uid="{926643CE-9AE2-46B3-8176-B657D864FDBF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32974-2A6D-4907-8318-F6A3BA9BFB04}">
  <sheetPr codeName="Ark15">
    <pageSetUpPr fitToPage="1"/>
  </sheetPr>
  <dimension ref="A1:J9"/>
  <sheetViews>
    <sheetView workbookViewId="0">
      <selection activeCell="B1" sqref="B1"/>
    </sheetView>
  </sheetViews>
  <sheetFormatPr baseColWidth="10" defaultColWidth="13" defaultRowHeight="15"/>
  <cols>
    <col min="1" max="1" width="20" style="74" customWidth="1"/>
    <col min="2" max="2" width="11.85546875" style="74" customWidth="1"/>
    <col min="3" max="10" width="14.5703125" style="74" customWidth="1"/>
    <col min="11" max="16384" width="13" style="74"/>
  </cols>
  <sheetData>
    <row r="1" spans="1:10" s="71" customFormat="1" ht="17.100000000000001" customHeight="1">
      <c r="A1" s="70" t="s">
        <v>333</v>
      </c>
      <c r="B1" s="70" t="s">
        <v>334</v>
      </c>
    </row>
    <row r="2" spans="1:10" ht="15" customHeight="1">
      <c r="A2" s="72"/>
      <c r="B2" s="72"/>
      <c r="C2" s="72"/>
      <c r="D2" s="72"/>
      <c r="E2" s="72"/>
      <c r="F2" s="72"/>
      <c r="G2" s="72"/>
      <c r="H2" s="73"/>
      <c r="I2" s="73"/>
      <c r="J2" s="55"/>
    </row>
    <row r="3" spans="1:10" ht="60">
      <c r="A3" s="75"/>
      <c r="B3" s="57"/>
      <c r="C3" s="76" t="s">
        <v>335</v>
      </c>
      <c r="D3" s="76" t="s">
        <v>336</v>
      </c>
      <c r="E3" s="76" t="s">
        <v>337</v>
      </c>
      <c r="F3" s="76" t="s">
        <v>338</v>
      </c>
      <c r="G3" s="76" t="s">
        <v>339</v>
      </c>
      <c r="H3" s="55"/>
      <c r="I3" s="73"/>
      <c r="J3" s="55"/>
    </row>
    <row r="4" spans="1:10" ht="30">
      <c r="A4" s="77" t="s">
        <v>321</v>
      </c>
      <c r="B4" s="61" t="s">
        <v>308</v>
      </c>
      <c r="C4" s="78">
        <v>39</v>
      </c>
      <c r="D4" s="78">
        <v>12</v>
      </c>
      <c r="E4" s="78">
        <v>23</v>
      </c>
      <c r="F4" s="78">
        <v>28</v>
      </c>
      <c r="G4" s="78">
        <v>27</v>
      </c>
      <c r="H4" s="62"/>
      <c r="I4" s="79"/>
      <c r="J4" s="62"/>
    </row>
    <row r="5" spans="1:10">
      <c r="A5" s="77"/>
      <c r="B5" s="61" t="s">
        <v>309</v>
      </c>
      <c r="C5" s="78">
        <v>44</v>
      </c>
      <c r="D5" s="78">
        <v>14</v>
      </c>
      <c r="E5" s="78">
        <v>26</v>
      </c>
      <c r="F5" s="78">
        <v>32</v>
      </c>
      <c r="G5" s="78">
        <v>24</v>
      </c>
      <c r="H5" s="62"/>
      <c r="I5" s="79"/>
      <c r="J5" s="62"/>
    </row>
    <row r="6" spans="1:10" ht="12.95" customHeight="1">
      <c r="A6" s="56"/>
      <c r="B6" s="56"/>
    </row>
    <row r="8" spans="1:10">
      <c r="A8" s="48" t="s">
        <v>318</v>
      </c>
    </row>
    <row r="9" spans="1:10">
      <c r="A9" s="65" t="s">
        <v>317</v>
      </c>
    </row>
  </sheetData>
  <hyperlinks>
    <hyperlink ref="A9" location="Innhold!A1" display="Innhold" xr:uid="{81900FD0-BFB5-463A-8BF2-1AE6A2CA9C3D}"/>
  </hyperlinks>
  <pageMargins left="0.75" right="0.75" top="1" bottom="1" header="0" footer="0"/>
  <pageSetup paperSize="9" orientation="landscape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2E326-267A-4E6A-A58F-D591A721690F}">
  <sheetPr codeName="Ark16"/>
  <dimension ref="A1:V10"/>
  <sheetViews>
    <sheetView workbookViewId="0">
      <selection activeCell="B1" sqref="B1"/>
    </sheetView>
  </sheetViews>
  <sheetFormatPr baseColWidth="10" defaultColWidth="11.7109375" defaultRowHeight="15"/>
  <cols>
    <col min="1" max="1" width="20.140625" style="81" customWidth="1"/>
    <col min="2" max="11" width="18.7109375" style="81" customWidth="1"/>
    <col min="12" max="16384" width="11.7109375" style="81"/>
  </cols>
  <sheetData>
    <row r="1" spans="1:22">
      <c r="A1" s="80" t="s">
        <v>340</v>
      </c>
      <c r="B1" s="80" t="s">
        <v>341</v>
      </c>
    </row>
    <row r="2" spans="1:22">
      <c r="A2" s="80"/>
      <c r="B2" s="80"/>
    </row>
    <row r="3" spans="1:22" ht="69.75" customHeight="1">
      <c r="A3" s="82"/>
      <c r="B3" s="83" t="s">
        <v>342</v>
      </c>
      <c r="C3" s="83" t="s">
        <v>343</v>
      </c>
      <c r="D3" s="83" t="s">
        <v>344</v>
      </c>
      <c r="E3" s="83" t="s">
        <v>345</v>
      </c>
      <c r="F3" s="83" t="s">
        <v>346</v>
      </c>
      <c r="G3" s="83" t="s">
        <v>347</v>
      </c>
      <c r="H3" s="83" t="s">
        <v>348</v>
      </c>
      <c r="I3" s="83" t="s">
        <v>349</v>
      </c>
      <c r="J3" s="83" t="s">
        <v>350</v>
      </c>
      <c r="K3" s="83" t="s">
        <v>351</v>
      </c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>
      <c r="A4" s="85" t="s">
        <v>352</v>
      </c>
      <c r="B4" s="62">
        <v>32</v>
      </c>
      <c r="C4" s="62">
        <v>39</v>
      </c>
      <c r="D4" s="62">
        <v>44</v>
      </c>
      <c r="E4" s="62">
        <v>29</v>
      </c>
      <c r="F4" s="62">
        <v>11</v>
      </c>
      <c r="G4" s="62">
        <v>21</v>
      </c>
      <c r="H4" s="62">
        <v>19</v>
      </c>
      <c r="I4" s="62">
        <v>20</v>
      </c>
      <c r="J4" s="62">
        <v>7</v>
      </c>
      <c r="K4" s="62">
        <v>4</v>
      </c>
    </row>
    <row r="5" spans="1:22">
      <c r="A5" s="85" t="s">
        <v>353</v>
      </c>
      <c r="B5" s="62">
        <v>19</v>
      </c>
      <c r="C5" s="62">
        <v>17</v>
      </c>
      <c r="D5" s="62">
        <v>23</v>
      </c>
      <c r="E5" s="62">
        <v>14</v>
      </c>
      <c r="F5" s="62">
        <v>5</v>
      </c>
      <c r="G5" s="62">
        <v>11</v>
      </c>
      <c r="H5" s="62">
        <v>4</v>
      </c>
      <c r="I5" s="62">
        <v>6</v>
      </c>
      <c r="J5" s="62">
        <v>2</v>
      </c>
      <c r="K5" s="62">
        <v>1</v>
      </c>
      <c r="M5" s="62"/>
      <c r="N5" s="62"/>
      <c r="O5" s="62"/>
      <c r="P5" s="62"/>
      <c r="Q5" s="62"/>
      <c r="R5" s="62"/>
      <c r="S5" s="62"/>
      <c r="T5" s="62"/>
      <c r="U5" s="62"/>
      <c r="V5" s="62"/>
    </row>
    <row r="9" spans="1:22">
      <c r="A9" s="48" t="s">
        <v>318</v>
      </c>
    </row>
    <row r="10" spans="1:22">
      <c r="A10" s="65" t="s">
        <v>317</v>
      </c>
    </row>
  </sheetData>
  <hyperlinks>
    <hyperlink ref="A10" location="Innhold!A1" display="Innhold" xr:uid="{8F1C6445-7624-485C-8A96-8B8F14F626A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2E8A4-FBFF-425B-8BF5-5BF0E2C3F252}">
  <sheetPr codeName="Ark17"/>
  <dimension ref="A1:G10"/>
  <sheetViews>
    <sheetView workbookViewId="0">
      <selection activeCell="B1" sqref="B1"/>
    </sheetView>
  </sheetViews>
  <sheetFormatPr baseColWidth="10" defaultColWidth="11.7109375" defaultRowHeight="15"/>
  <cols>
    <col min="1" max="1" width="23.42578125" style="44" customWidth="1"/>
    <col min="2" max="2" width="18" style="44" customWidth="1"/>
    <col min="3" max="3" width="18" style="56" customWidth="1"/>
    <col min="4" max="7" width="18" style="44" customWidth="1"/>
    <col min="8" max="16384" width="11.7109375" style="44"/>
  </cols>
  <sheetData>
    <row r="1" spans="1:7" ht="15" customHeight="1">
      <c r="A1" s="43" t="s">
        <v>354</v>
      </c>
      <c r="B1" s="43" t="s">
        <v>355</v>
      </c>
    </row>
    <row r="2" spans="1:7" ht="15" customHeight="1">
      <c r="A2" s="43"/>
      <c r="B2" s="43"/>
    </row>
    <row r="3" spans="1:7" ht="67.5" customHeight="1">
      <c r="A3" s="67"/>
      <c r="B3" s="68" t="s">
        <v>312</v>
      </c>
      <c r="C3" s="68" t="s">
        <v>356</v>
      </c>
      <c r="D3" s="68" t="s">
        <v>313</v>
      </c>
      <c r="E3" s="68" t="s">
        <v>314</v>
      </c>
      <c r="F3" s="68" t="s">
        <v>316</v>
      </c>
      <c r="G3" s="68" t="s">
        <v>357</v>
      </c>
    </row>
    <row r="4" spans="1:7">
      <c r="A4" s="86" t="s">
        <v>358</v>
      </c>
      <c r="B4" s="44">
        <v>58</v>
      </c>
      <c r="C4" s="56">
        <v>38</v>
      </c>
      <c r="D4" s="44">
        <v>28</v>
      </c>
      <c r="E4" s="44">
        <v>25</v>
      </c>
      <c r="F4" s="44">
        <v>48</v>
      </c>
      <c r="G4" s="44">
        <v>21</v>
      </c>
    </row>
    <row r="5" spans="1:7" ht="30">
      <c r="A5" s="86" t="s">
        <v>359</v>
      </c>
      <c r="B5" s="44">
        <v>17</v>
      </c>
      <c r="C5" s="56">
        <v>9</v>
      </c>
      <c r="D5" s="44">
        <v>5</v>
      </c>
      <c r="E5" s="44">
        <v>6</v>
      </c>
      <c r="F5" s="44">
        <v>14</v>
      </c>
      <c r="G5" s="44">
        <v>7</v>
      </c>
    </row>
    <row r="6" spans="1:7" ht="30">
      <c r="A6" s="86" t="s">
        <v>360</v>
      </c>
      <c r="B6" s="44">
        <v>16</v>
      </c>
      <c r="C6" s="56">
        <v>8</v>
      </c>
      <c r="D6" s="44">
        <v>5</v>
      </c>
      <c r="E6" s="44">
        <v>6</v>
      </c>
      <c r="F6" s="44">
        <v>13</v>
      </c>
    </row>
    <row r="8" spans="1:7">
      <c r="A8" s="48"/>
    </row>
    <row r="9" spans="1:7">
      <c r="A9" s="48" t="s">
        <v>318</v>
      </c>
    </row>
    <row r="10" spans="1:7">
      <c r="A10" s="65" t="s">
        <v>317</v>
      </c>
    </row>
  </sheetData>
  <hyperlinks>
    <hyperlink ref="A10" location="Innhold!A1" display="Innhold" xr:uid="{B8D99DB6-6473-4BEA-9D27-4B70E5D4869D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50F4-92FC-4A94-A29D-84E930D44B8C}">
  <sheetPr codeName="Ark18">
    <pageSetUpPr fitToPage="1"/>
  </sheetPr>
  <dimension ref="A1:J10"/>
  <sheetViews>
    <sheetView workbookViewId="0">
      <selection activeCell="B1" sqref="B1"/>
    </sheetView>
  </sheetViews>
  <sheetFormatPr baseColWidth="10" defaultColWidth="13" defaultRowHeight="15"/>
  <cols>
    <col min="1" max="1" width="25.85546875" style="56" customWidth="1"/>
    <col min="2" max="10" width="21.5703125" style="56" customWidth="1"/>
    <col min="11" max="16384" width="13" style="56"/>
  </cols>
  <sheetData>
    <row r="1" spans="1:10" s="87" customFormat="1" ht="17.100000000000001" customHeight="1">
      <c r="A1" s="49" t="s">
        <v>361</v>
      </c>
      <c r="B1" s="49" t="s">
        <v>362</v>
      </c>
    </row>
    <row r="2" spans="1:10" ht="12.95" customHeight="1"/>
    <row r="3" spans="1:10" ht="15" customHeight="1">
      <c r="A3" s="154" t="s">
        <v>363</v>
      </c>
      <c r="B3" s="156" t="s">
        <v>364</v>
      </c>
      <c r="C3" s="155"/>
      <c r="D3" s="157"/>
      <c r="E3" s="155" t="s">
        <v>365</v>
      </c>
      <c r="F3" s="155"/>
      <c r="G3" s="155"/>
      <c r="H3" s="155"/>
      <c r="I3" s="155"/>
      <c r="J3" s="155"/>
    </row>
    <row r="4" spans="1:10" ht="88.5" customHeight="1">
      <c r="A4" s="155"/>
      <c r="B4" s="88" t="s">
        <v>366</v>
      </c>
      <c r="C4" s="58" t="s">
        <v>367</v>
      </c>
      <c r="D4" s="89" t="s">
        <v>368</v>
      </c>
      <c r="E4" s="58" t="s">
        <v>366</v>
      </c>
      <c r="F4" s="58" t="s">
        <v>369</v>
      </c>
      <c r="G4" s="58" t="s">
        <v>367</v>
      </c>
      <c r="H4" s="58" t="s">
        <v>370</v>
      </c>
      <c r="I4" s="58" t="s">
        <v>368</v>
      </c>
      <c r="J4" s="58" t="s">
        <v>371</v>
      </c>
    </row>
    <row r="5" spans="1:10">
      <c r="A5" s="90" t="s">
        <v>308</v>
      </c>
      <c r="B5" s="91">
        <v>4</v>
      </c>
      <c r="C5" s="62">
        <v>3</v>
      </c>
      <c r="D5" s="92">
        <v>0</v>
      </c>
      <c r="E5" s="62">
        <v>16</v>
      </c>
      <c r="F5" s="62">
        <v>15</v>
      </c>
      <c r="G5" s="62">
        <v>14</v>
      </c>
      <c r="H5" s="62">
        <v>13</v>
      </c>
      <c r="I5" s="62">
        <v>3</v>
      </c>
      <c r="J5" s="62">
        <v>3</v>
      </c>
    </row>
    <row r="6" spans="1:10">
      <c r="A6" s="90" t="s">
        <v>309</v>
      </c>
      <c r="B6" s="91">
        <v>8</v>
      </c>
      <c r="C6" s="62">
        <v>6</v>
      </c>
      <c r="D6" s="92">
        <v>0</v>
      </c>
      <c r="E6" s="62">
        <v>21</v>
      </c>
      <c r="F6" s="62">
        <v>16</v>
      </c>
      <c r="G6" s="62">
        <v>22</v>
      </c>
      <c r="H6" s="62">
        <v>16</v>
      </c>
      <c r="I6" s="62">
        <v>3</v>
      </c>
      <c r="J6" s="62">
        <v>3</v>
      </c>
    </row>
    <row r="9" spans="1:10">
      <c r="A9" s="48" t="s">
        <v>318</v>
      </c>
    </row>
    <row r="10" spans="1:10">
      <c r="A10" s="65" t="s">
        <v>317</v>
      </c>
    </row>
  </sheetData>
  <mergeCells count="3">
    <mergeCell ref="A3:A4"/>
    <mergeCell ref="B3:D3"/>
    <mergeCell ref="E3:J3"/>
  </mergeCells>
  <hyperlinks>
    <hyperlink ref="A10" location="Innhold!A1" display="Innhold" xr:uid="{C4C30ECA-7035-476C-86CA-8F3AA88C754B}"/>
  </hyperlinks>
  <pageMargins left="0.75" right="0.75" top="1" bottom="1" header="0" footer="0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36</vt:i4>
      </vt:variant>
    </vt:vector>
  </HeadingPairs>
  <TitlesOfParts>
    <vt:vector size="36" baseType="lpstr">
      <vt:lpstr>Innholdssside</vt:lpstr>
      <vt:lpstr>Signaturfigur</vt:lpstr>
      <vt:lpstr>Figur 7.1a</vt:lpstr>
      <vt:lpstr>Figur 7.1b</vt:lpstr>
      <vt:lpstr>Figur 7.1c</vt:lpstr>
      <vt:lpstr>Figur 7.1d</vt:lpstr>
      <vt:lpstr>Figur 7.1e</vt:lpstr>
      <vt:lpstr>Figur 7.1f</vt:lpstr>
      <vt:lpstr>Figur 7.1g</vt:lpstr>
      <vt:lpstr>Figur 7.1h</vt:lpstr>
      <vt:lpstr>Figur 7.1i</vt:lpstr>
      <vt:lpstr>Figur 7.1j</vt:lpstr>
      <vt:lpstr>Figur 7.1k</vt:lpstr>
      <vt:lpstr>Figur 7.1l</vt:lpstr>
      <vt:lpstr>Figur 7.1m</vt:lpstr>
      <vt:lpstr>Figur 7.1n</vt:lpstr>
      <vt:lpstr>Figur 7.1o</vt:lpstr>
      <vt:lpstr>Figur 7.2a</vt:lpstr>
      <vt:lpstr>Figur 7.2b</vt:lpstr>
      <vt:lpstr>Figur 7.2c</vt:lpstr>
      <vt:lpstr>Tabell 7.2a</vt:lpstr>
      <vt:lpstr>Figur 7.2d</vt:lpstr>
      <vt:lpstr>Figur 7.2e</vt:lpstr>
      <vt:lpstr>Figur 7.2f</vt:lpstr>
      <vt:lpstr>Figur 7.3a</vt:lpstr>
      <vt:lpstr>Figur 7.3b</vt:lpstr>
      <vt:lpstr>Figur 7.3c</vt:lpstr>
      <vt:lpstr>Figur 7.3d</vt:lpstr>
      <vt:lpstr>Figur 7.3e</vt:lpstr>
      <vt:lpstr>Figur 7.3f</vt:lpstr>
      <vt:lpstr>Figur 7.3g</vt:lpstr>
      <vt:lpstr>Figur 7.3h</vt:lpstr>
      <vt:lpstr>Figur 7.3i</vt:lpstr>
      <vt:lpstr>Tabell 7.4a</vt:lpstr>
      <vt:lpstr>Figur 7.4a</vt:lpstr>
      <vt:lpstr>Figur 7.4b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Mark / NIFU</dc:creator>
  <cp:lastModifiedBy>Ingvild Berg Lemstad</cp:lastModifiedBy>
  <dcterms:created xsi:type="dcterms:W3CDTF">2022-10-04T08:49:10Z</dcterms:created>
  <dcterms:modified xsi:type="dcterms:W3CDTF">2023-01-18T09:49:30Z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1b3e3d-01ff-44be-8e41-bb9a1b879f55_Enabled">
    <vt:lpwstr>true</vt:lpwstr>
  </property>
  <property fmtid="{D5CDD505-2E9C-101B-9397-08002B2CF9AE}" pid="3" name="MSIP_Label_111b3e3d-01ff-44be-8e41-bb9a1b879f55_SetDate">
    <vt:lpwstr>2022-10-15T19:09:44Z</vt:lpwstr>
  </property>
  <property fmtid="{D5CDD505-2E9C-101B-9397-08002B2CF9AE}" pid="4" name="MSIP_Label_111b3e3d-01ff-44be-8e41-bb9a1b879f55_Method">
    <vt:lpwstr>Privileged</vt:lpwstr>
  </property>
  <property fmtid="{D5CDD505-2E9C-101B-9397-08002B2CF9AE}" pid="5" name="MSIP_Label_111b3e3d-01ff-44be-8e41-bb9a1b879f55_Name">
    <vt:lpwstr>111b3e3d-01ff-44be-8e41-bb9a1b879f55</vt:lpwstr>
  </property>
  <property fmtid="{D5CDD505-2E9C-101B-9397-08002B2CF9AE}" pid="6" name="MSIP_Label_111b3e3d-01ff-44be-8e41-bb9a1b879f55_SiteId">
    <vt:lpwstr>a9b13882-99a6-4b28-9368-b64c69bf0256</vt:lpwstr>
  </property>
  <property fmtid="{D5CDD505-2E9C-101B-9397-08002B2CF9AE}" pid="7" name="MSIP_Label_111b3e3d-01ff-44be-8e41-bb9a1b879f55_ActionId">
    <vt:lpwstr>ef457b6e-7be8-4174-b43c-ea13e5df577f</vt:lpwstr>
  </property>
  <property fmtid="{D5CDD505-2E9C-101B-9397-08002B2CF9AE}" pid="8" name="MSIP_Label_111b3e3d-01ff-44be-8e41-bb9a1b879f55_ContentBits">
    <vt:lpwstr>0</vt:lpwstr>
  </property>
</Properties>
</file>