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forskningsradet.sharepoint.com/sites/Indikatorrapporten-RedaksjonenNFR-Privat/Shared Documents/Redaksjonen NFR - Privat/Figur og tabellgrunnlag/Tabell- og figuroversikt (ferdig eller nyeste) 2022/"/>
    </mc:Choice>
  </mc:AlternateContent>
  <xr:revisionPtr revIDLastSave="0" documentId="14_{43CB9864-C37B-40A6-904C-3D30FEFFF0BB}" xr6:coauthVersionLast="47" xr6:coauthVersionMax="47" xr10:uidLastSave="{00000000-0000-0000-0000-000000000000}"/>
  <bookViews>
    <workbookView xWindow="-30828" yWindow="-2280" windowWidth="30936" windowHeight="16896" xr2:uid="{D2B6AD41-0274-4928-B304-394DF2B0E8F5}"/>
  </bookViews>
  <sheets>
    <sheet name="Innholdsside " sheetId="52" r:id="rId1"/>
    <sheet name="Signaturfigur" sheetId="48" r:id="rId2"/>
    <sheet name="Figur 4.1a" sheetId="20" r:id="rId3"/>
    <sheet name="Figur 4.1b" sheetId="21" r:id="rId4"/>
    <sheet name="Figur 4.1c" sheetId="22" r:id="rId5"/>
    <sheet name="Figur 4.1d" sheetId="23" r:id="rId6"/>
    <sheet name="Figur 1 (Fredrik Piro)" sheetId="50" r:id="rId7"/>
    <sheet name="Figur 2(Fredrik Piro)" sheetId="51" r:id="rId8"/>
    <sheet name="Tabell 4.2a" sheetId="1" r:id="rId9"/>
    <sheet name="Figur 1(Samarbeidsrelasjoner)" sheetId="2" r:id="rId10"/>
    <sheet name="Figur 2(Samarbeidsrelasjoner)" sheetId="12" r:id="rId11"/>
    <sheet name="Figur 3(Samarbeidsrelasjoner)" sheetId="18" r:id="rId12"/>
    <sheet name="Figur 4(Samarbeidsrelasjoner)" sheetId="19" r:id="rId13"/>
    <sheet name="Figur 4.2a" sheetId="13" r:id="rId14"/>
    <sheet name="Figur 4.2b" sheetId="14" r:id="rId15"/>
    <sheet name="Figur 4.2c" sheetId="15" r:id="rId16"/>
    <sheet name="Figur 1 (Søknadstyper)" sheetId="16" r:id="rId17"/>
    <sheet name="Figur 2 og 3 (Søknadstyper)" sheetId="17" r:id="rId18"/>
    <sheet name="Figur 4.3a" sheetId="33" r:id="rId19"/>
    <sheet name="Figur 4.3b" sheetId="35" r:id="rId20"/>
    <sheet name="Figur 4.3c" sheetId="38" r:id="rId21"/>
    <sheet name="Figur 4.3d" sheetId="36" r:id="rId22"/>
    <sheet name="Figur 4.3e" sheetId="37" r:id="rId23"/>
    <sheet name="Figur 4.4a" sheetId="43" r:id="rId24"/>
    <sheet name="Figur 4.4b" sheetId="44" r:id="rId25"/>
    <sheet name="Figur 4.4c" sheetId="45" r:id="rId26"/>
    <sheet name="Figur 4.4d" sheetId="46" r:id="rId27"/>
    <sheet name="Tabell 4.5a" sheetId="47" r:id="rId28"/>
    <sheet name="Figur 4.5a" sheetId="39" r:id="rId29"/>
    <sheet name="Figur 4.5b" sheetId="40" r:id="rId30"/>
    <sheet name="Figur 4.5c" sheetId="41" r:id="rId31"/>
    <sheet name="Figur 4.5d" sheetId="42" r:id="rId32"/>
    <sheet name="Tabell 4.6a" sheetId="31" r:id="rId33"/>
    <sheet name="Tabell 4.6b" sheetId="30" r:id="rId34"/>
    <sheet name="Tabell 4.6c" sheetId="28" r:id="rId35"/>
    <sheet name="Tabell 4.6d" sheetId="29" r:id="rId36"/>
    <sheet name="Tabell 4.6e" sheetId="32" r:id="rId37"/>
    <sheet name="Figur 4.6a" sheetId="26" r:id="rId38"/>
  </sheets>
  <definedNames>
    <definedName name="__123Graph_A" hidden="1">#REF!</definedName>
    <definedName name="__123Graph_ABERLGRAP" hidden="1">#REF!</definedName>
    <definedName name="__123Graph_ACATCH1" hidden="1">#REF!</definedName>
    <definedName name="__123Graph_ACONVERG1" hidden="1">#REF!</definedName>
    <definedName name="__123Graph_AECTOT"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PERIB"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UTRECHT" hidden="1">#REF!</definedName>
    <definedName name="__123Graph_B" hidden="1">#REF!</definedName>
    <definedName name="__123Graph_BBERLGRAP" hidden="1">#REF!</definedName>
    <definedName name="__123Graph_BCATCH1" hidden="1">#REF!</definedName>
    <definedName name="__123Graph_BCONVERG1" hidden="1">#REF!</definedName>
    <definedName name="__123Graph_BECTOT" hidden="1">#REF!</definedName>
    <definedName name="__123Graph_BGRAPH2" hidden="1">#REF!</definedName>
    <definedName name="__123Graph_BGRAPH41" hidden="1">#REF!</definedName>
    <definedName name="__123Graph_BPERIB" hidden="1">#REF!</definedName>
    <definedName name="__123Graph_BPRODABSC" hidden="1">#REF!</definedName>
    <definedName name="__123Graph_BPRODABSD" hidden="1">#REF!</definedName>
    <definedName name="__123Graph_C" hidden="1">#REF!</definedName>
    <definedName name="__123Graph_CBERLGRAP" hidden="1">#REF!</definedName>
    <definedName name="__123Graph_CCATCH1" hidden="1">#REF!</definedName>
    <definedName name="__123Graph_CCONVERG1" hidden="1">#REF!</definedName>
    <definedName name="__123Graph_CECTOT" hidden="1">#REF!</definedName>
    <definedName name="__123Graph_CGRAPH41" hidden="1">#REF!</definedName>
    <definedName name="__123Graph_CGRAPH44"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UTRECHT" hidden="1">#REF!</definedName>
    <definedName name="__123Graph_D" hidden="1">#REF!</definedName>
    <definedName name="__123Graph_DBERLGRAP" hidden="1">#REF!</definedName>
    <definedName name="__123Graph_DCATCH1" hidden="1">#REF!</definedName>
    <definedName name="__123Graph_DCONVERG1" hidden="1">#REF!</definedName>
    <definedName name="__123Graph_DECTOT"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UTRECHT" hidden="1">#REF!</definedName>
    <definedName name="__123Graph_E" hidden="1">#REF!</definedName>
    <definedName name="__123Graph_EBERLGRAP" hidden="1">#REF!</definedName>
    <definedName name="__123Graph_ECATCH1" hidden="1">#REF!</definedName>
    <definedName name="__123Graph_ECONVERG1" hidden="1">#REF!</definedName>
    <definedName name="__123Graph_EECTOT" hidden="1">#REF!</definedName>
    <definedName name="__123Graph_EGRAPH41" hidden="1">#REF!</definedName>
    <definedName name="__123Graph_EPERIA" hidden="1">#REF!</definedName>
    <definedName name="__123Graph_EPRODABSC" hidden="1">#REF!</definedName>
    <definedName name="__123Graph_FBERLGRAP" hidden="1">#REF!</definedName>
    <definedName name="__123Graph_FGRAPH41" hidden="1">#REF!</definedName>
    <definedName name="__123Graph_FPRODABSC" hidden="1">#REF!</definedName>
    <definedName name="__123Graph_X" hidden="1">#REF!</definedName>
    <definedName name="__123Graph_XECTOT" hidden="1">#REF!</definedName>
    <definedName name="_Order1" hidden="1">0</definedName>
    <definedName name="_Regression_Out" hidden="1">#REF!</definedName>
    <definedName name="_Regression_X" hidden="1">#REF!</definedName>
    <definedName name="_Regression_Y" hidden="1">#REF!</definedName>
    <definedName name="EUstøtte" localSheetId="16">#REF!</definedName>
    <definedName name="EUstøtte" localSheetId="13">#REF!</definedName>
    <definedName name="EUstøtte" localSheetId="14">#REF!</definedName>
    <definedName name="EUstøtte" localSheetId="8">#REF!</definedName>
    <definedName name="EUstøtte">#REF!</definedName>
    <definedName name="FIG2wp1" hidden="1">#REF!</definedName>
    <definedName name="NO" localSheetId="16">#REF!</definedName>
    <definedName name="NO" localSheetId="13">#REF!</definedName>
    <definedName name="NO" localSheetId="14">#REF!</definedName>
    <definedName name="NO" localSheetId="8">#REF!</definedName>
    <definedName name="NO">#REF!</definedName>
    <definedName name="SHK_NO_for_Paul" localSheetId="16">#REF!</definedName>
    <definedName name="SHK_NO_for_Paul" localSheetId="13">#REF!</definedName>
    <definedName name="SHK_NO_for_Paul" localSheetId="14">#REF!</definedName>
    <definedName name="SHK_NO_for_Paul" localSheetId="8">#REF!</definedName>
    <definedName name="SHK_NO_for_Paul">#REF!</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ST" localSheetId="16">#REF!</definedName>
    <definedName name="TEST">#REF!</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X" localSheetId="16">#REF!</definedName>
    <definedName name="X" localSheetId="13">#REF!</definedName>
    <definedName name="X" localSheetId="14">#REF!</definedName>
    <definedName name="X" localSheetId="8">#REF!</definedName>
    <definedName name="X">#REF!</definedName>
    <definedName name="xx" localSheetId="16">#REF!</definedName>
    <definedName name="xx" localSheetId="8">#REF!</definedName>
    <definedName name="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23" l="1"/>
  <c r="C12" i="23"/>
  <c r="D12" i="23"/>
  <c r="E12" i="23"/>
  <c r="F12" i="23"/>
  <c r="G12" i="23"/>
  <c r="H12" i="23"/>
  <c r="I12" i="23"/>
  <c r="J12" i="23"/>
  <c r="K12" i="23"/>
  <c r="D11" i="13"/>
  <c r="T4" i="17" l="1"/>
  <c r="T5" i="17"/>
  <c r="T6" i="17"/>
  <c r="T7" i="17"/>
  <c r="D8" i="17"/>
  <c r="D20" i="17" s="1"/>
  <c r="E8" i="17"/>
  <c r="F8" i="17"/>
  <c r="G8" i="17"/>
  <c r="H8" i="17"/>
  <c r="I8" i="17"/>
  <c r="J8" i="17"/>
  <c r="K8" i="17"/>
  <c r="L8" i="17"/>
  <c r="L20" i="17" s="1"/>
  <c r="M8" i="17"/>
  <c r="N8" i="17"/>
  <c r="O8" i="17"/>
  <c r="P8" i="17"/>
  <c r="Q8" i="17"/>
  <c r="R8" i="17"/>
  <c r="D12" i="17"/>
  <c r="D19" i="17" s="1"/>
  <c r="E12" i="17"/>
  <c r="E18" i="17" s="1"/>
  <c r="F12" i="17"/>
  <c r="G12" i="17"/>
  <c r="H12" i="17"/>
  <c r="I12" i="17"/>
  <c r="J12" i="17"/>
  <c r="K12" i="17"/>
  <c r="L12" i="17"/>
  <c r="L19" i="17" s="1"/>
  <c r="M12" i="17"/>
  <c r="M18" i="17" s="1"/>
  <c r="N12" i="17"/>
  <c r="O12" i="17"/>
  <c r="P12" i="17"/>
  <c r="Q12" i="17"/>
  <c r="R12" i="17"/>
  <c r="T13" i="17"/>
  <c r="T14" i="17"/>
  <c r="T15" i="17"/>
  <c r="T16" i="17"/>
  <c r="D17" i="17"/>
  <c r="E17" i="17"/>
  <c r="E20" i="17" s="1"/>
  <c r="F17" i="17"/>
  <c r="F19" i="17" s="1"/>
  <c r="G17" i="17"/>
  <c r="H17" i="17"/>
  <c r="I17" i="17"/>
  <c r="J17" i="17"/>
  <c r="K17" i="17"/>
  <c r="L17" i="17"/>
  <c r="M17" i="17"/>
  <c r="T17" i="17" s="1"/>
  <c r="U13" i="17" s="1"/>
  <c r="N17" i="17"/>
  <c r="N19" i="17" s="1"/>
  <c r="O17" i="17"/>
  <c r="P17" i="17"/>
  <c r="Q17" i="17"/>
  <c r="R17" i="17"/>
  <c r="F18" i="17"/>
  <c r="G18" i="17"/>
  <c r="H18" i="17"/>
  <c r="I18" i="17"/>
  <c r="J18" i="17"/>
  <c r="K18" i="17"/>
  <c r="N18" i="17"/>
  <c r="O18" i="17"/>
  <c r="P18" i="17"/>
  <c r="Q18" i="17"/>
  <c r="R18" i="17"/>
  <c r="G19" i="17"/>
  <c r="H19" i="17"/>
  <c r="I19" i="17"/>
  <c r="J19" i="17"/>
  <c r="K19" i="17"/>
  <c r="O19" i="17"/>
  <c r="P19" i="17"/>
  <c r="Q19" i="17"/>
  <c r="R19" i="17"/>
  <c r="G20" i="17"/>
  <c r="H20" i="17"/>
  <c r="I20" i="17"/>
  <c r="J20" i="17"/>
  <c r="K20" i="17"/>
  <c r="O20" i="17"/>
  <c r="P20" i="17"/>
  <c r="Q20" i="17"/>
  <c r="R20" i="17"/>
  <c r="D9" i="14"/>
  <c r="D10" i="14"/>
  <c r="C12" i="14"/>
  <c r="D11" i="14" s="1"/>
  <c r="D8" i="13"/>
  <c r="D9" i="13"/>
  <c r="C12" i="13"/>
  <c r="D10" i="13" s="1"/>
  <c r="D12" i="13"/>
  <c r="H13" i="2"/>
  <c r="G13" i="2"/>
  <c r="F13" i="2"/>
  <c r="E13" i="2"/>
  <c r="D13" i="2"/>
  <c r="C13" i="2"/>
  <c r="U16" i="17" l="1"/>
  <c r="U15" i="17"/>
  <c r="U14" i="17"/>
  <c r="D7" i="13"/>
  <c r="D8" i="14"/>
  <c r="N20" i="17"/>
  <c r="F20" i="17"/>
  <c r="M19" i="17"/>
  <c r="E19" i="17"/>
  <c r="L18" i="17"/>
  <c r="D18" i="17"/>
  <c r="T8" i="17"/>
  <c r="U4" i="17" s="1"/>
  <c r="D6" i="13"/>
  <c r="D7" i="14"/>
  <c r="M20" i="17"/>
  <c r="D5" i="13"/>
  <c r="D6" i="14"/>
  <c r="D12" i="14"/>
  <c r="D5" i="14"/>
  <c r="U5" i="17" l="1"/>
  <c r="U6" i="17"/>
  <c r="U7" i="17"/>
</calcChain>
</file>

<file path=xl/sharedStrings.xml><?xml version="1.0" encoding="utf-8"?>
<sst xmlns="http://schemas.openxmlformats.org/spreadsheetml/2006/main" count="4039" uniqueCount="603">
  <si>
    <t>Figurer og tabeller 2022: kapittel 4 -Bevilgninger og virkemidler</t>
  </si>
  <si>
    <t>Kapittel 4: Bevilgninger og virkemidler</t>
  </si>
  <si>
    <t>Publisert 17.01.2023, oppdatert 18.04.2023</t>
  </si>
  <si>
    <t>Hyperlink</t>
  </si>
  <si>
    <t>Tittel på figur/tabell</t>
  </si>
  <si>
    <t>Link</t>
  </si>
  <si>
    <t>Signaturfigur</t>
  </si>
  <si>
    <t xml:space="preserve">Hovedmottakere av offentlige FoU-bevilgninger i Norge. Vedtatt statsbudsjett 2022. </t>
  </si>
  <si>
    <t>https://infogram.com/1p2j2wkgg2e1k1c066ewvl562nurw001nj7</t>
  </si>
  <si>
    <t>4.1 Nasjonale bevilgninger til FoU og innovasjon</t>
  </si>
  <si>
    <t>Figur 4.1a</t>
  </si>
  <si>
    <t>Anslåtte bevilgninger til FoU over vedtatt statsbudsjett 2005-2022. Løpende og faste 2015-priser, milliarder kroner (venstre akse) og årlig realvekst i prosent (høyre akse).</t>
  </si>
  <si>
    <t>https://infogram.com/1pe61zlr7p13pytm0zx6gm3dj7clpgww5wj</t>
  </si>
  <si>
    <t>Figur 4.1b</t>
  </si>
  <si>
    <t>Anslåtte bevilgninger til FoU over vedtatt statsbudsjett. 2005-2022. Andel av bruttonasjonalprodukt (BNP) og andel av totale bevilgninger over statsbudsjettet. Prosent.</t>
  </si>
  <si>
    <t>https://public.tableau.com/views/Indikatorrapporten2022Figur4_1b/Figur4_1b?:language=en-US&amp;:display_count=n&amp;:origin=viz_share_link</t>
  </si>
  <si>
    <t>Figur 4.1c</t>
  </si>
  <si>
    <t>Anslåtte bevilgninger til FoU over vedtatt statsbudsjett 2022, etter departement. Milliarder kroner (venstre akse) og som prosent av departementets samlete bevilgninger (høyre akse).</t>
  </si>
  <si>
    <t>https://public.tableau.com/views/Indikatorrapporten2022Figur4_1c/Figur4_1c?:language=en-US&amp;publish=yes&amp;:display_count=n&amp;:origin=viz_share_link</t>
  </si>
  <si>
    <t>Figur 4.1d</t>
  </si>
  <si>
    <t>Anslåtte bevilgninger til FoU over vedtatt statsbudsjett 2013-2022 etter ulike bevilgningskategorier. Milliarder kroner, faste 2015-priser.</t>
  </si>
  <si>
    <t>https://infogram.com/1pql5pz5x13vkeaqrrqwrdknkjc0qv1xp2j</t>
  </si>
  <si>
    <t>Figur 1 (Fredrik Piro)</t>
  </si>
  <si>
    <t xml:space="preserve">Antall artikler i Web of Science som inneholder ordet monkeypox/monkey pox (01.09.2022) </t>
  </si>
  <si>
    <t>https://infogram.com/1p1xwgzyeyqezjsmxzgjrvz9ezu6egj573r</t>
  </si>
  <si>
    <t xml:space="preserve">Figur 2 (Fredrik Piro) </t>
  </si>
  <si>
    <t>Antall artikler i Web of Science (2011-2017) innen mental helse, og som prosentandel av norske artikler totalt</t>
  </si>
  <si>
    <t>https://public.tableau.com/views/Indikatorrapporten2022FokusartikkelFredrikPiroFigur2/Figur2?:language=en-US&amp;publish=yes&amp;:display_count=n&amp;:origin=viz_share_link</t>
  </si>
  <si>
    <t>4.2 Norsk deltakelse EUs rammeprogram for forskning og innovasjon</t>
  </si>
  <si>
    <t>Tabell 4.2a</t>
  </si>
  <si>
    <t xml:space="preserve">H2020: Norske resultater per program </t>
  </si>
  <si>
    <t>Figur 1(Samarbeidsrelasjoner)</t>
  </si>
  <si>
    <t>Fordeling av antall norske deltakelser i samarbeidsprosjekter per FoUsektor i Horisont 2020</t>
  </si>
  <si>
    <t>https://infogram.com/1pkgx1e5w99jx0h9xmqqvwzvnjh3m3xer5w</t>
  </si>
  <si>
    <t>Figur 2(Samarbeidsrelasjoner)</t>
  </si>
  <si>
    <t>Antall sampubliseringer Norge med andre land i Horisont 2020</t>
  </si>
  <si>
    <t>https://infogram.com/1p570zvez010wjip73r9nqe7dzb3ejy19ne</t>
  </si>
  <si>
    <t>Figur 3(Samarbeidsrelasjoner)</t>
  </si>
  <si>
    <t>Norsk næringslivs samarbeid med hhv SINTEF, NTNU og UiO per program i Horisont 2020</t>
  </si>
  <si>
    <t>https://infogram.com/1pmqln2mn79zr3b3gqgww3pxj6cznzp9xkn</t>
  </si>
  <si>
    <t>Figur 4(Samarbeidsrelasjoner)</t>
  </si>
  <si>
    <t>Norsk offentlig sektor samarbeid med hhv SINTEF og NTNU per program i Horisont 2020</t>
  </si>
  <si>
    <t>Figur 4.2a</t>
  </si>
  <si>
    <t>Innvilget støtte til Norge fordelt per sektor i Horisont 2020</t>
  </si>
  <si>
    <t>https://infogram.com/1pn0ngv6emmzljczkl079wwwwnim9pp7np9</t>
  </si>
  <si>
    <t>Figur 4.2b</t>
  </si>
  <si>
    <t>Norske deltakelser i signerte kontrakter fordelt per sektor i Horisont 2020</t>
  </si>
  <si>
    <t>https://infogram.com/1p3ezxwpgxgxdwc0myemwdklezhdj2gyx1e</t>
  </si>
  <si>
    <t>Figur 4.2c</t>
  </si>
  <si>
    <r>
      <rPr>
        <sz val="11"/>
        <color rgb="FFFF0000"/>
        <rFont val="Calibri"/>
        <family val="2"/>
        <scheme val="minor"/>
      </rPr>
      <t xml:space="preserve"> </t>
    </r>
    <r>
      <rPr>
        <sz val="11"/>
        <color theme="1"/>
        <rFont val="Calibri"/>
        <family val="2"/>
        <scheme val="minor"/>
      </rPr>
      <t>Topp-20 norske aktører i Horisont 2020</t>
    </r>
  </si>
  <si>
    <t>https://infogram.com/1pe6ve15nknr3zam7k1p5jr2rrflnjr59z3</t>
  </si>
  <si>
    <t>Figur 1 (Søknadstyper)</t>
  </si>
  <si>
    <t xml:space="preserve"> Fordeling av innvilget støtte per søknadstype for henholdsvis Norge og budsjettet i Horisont 2020.</t>
  </si>
  <si>
    <t>https://infogram.com/1pw0ennr0l2kr5sv2x1d6p7lg2c903d6mxx</t>
  </si>
  <si>
    <t>Figur 2(Søknadstyper)</t>
  </si>
  <si>
    <t>Søknader med norsk deltakelse i ERC 2007-2021.</t>
  </si>
  <si>
    <t>https://infogram.com/1p7p9mzeep7vg1iz979q6pg76ktnqe3jmp0</t>
  </si>
  <si>
    <t>Figur 3 (Søknadstyper)</t>
  </si>
  <si>
    <t xml:space="preserve">Signerte kontrakter med norsk deltakelse i ERC 2007-2021. </t>
  </si>
  <si>
    <t>https://infogram.com/1pnj51pwyz2g5jhz3z2mk5e2ngbmgqlpmd2</t>
  </si>
  <si>
    <t xml:space="preserve">4.3 Bevilgninger gjennom Norges forskningsråd </t>
  </si>
  <si>
    <t>Figur 4.3a</t>
  </si>
  <si>
    <t xml:space="preserve"> Bevilgninger og antall prosjekter utdelt av Forskningsrådet fordelt på FoU-sektor.2012-2021. Faste og løpende priser </t>
  </si>
  <si>
    <t>https://infogram.com/1pg3yk7m3v1ggqa93rw1927mdlfw0we3jlw?live</t>
  </si>
  <si>
    <t>Figur 4.3b</t>
  </si>
  <si>
    <t>Bevilgninger gjennom Forskningsrådet fordelt på fagområder. 2012-2021. Faste(2015) og løpende priser</t>
  </si>
  <si>
    <t>https://public.tableau.com/views/Indikatorrapporten2022Figur4_3b/Figur4_3a?:language=en-US&amp;publish=yes&amp;:display_count=n&amp;:origin=viz_share_link</t>
  </si>
  <si>
    <t>Figur 4.3c</t>
  </si>
  <si>
    <t>Bevilgninger gjennom Forskningsrådet fordelt på fagområder og sektor. 2012-2021. Faste (2015) og løpende priser.</t>
  </si>
  <si>
    <t>https://public.tableau.com/views/Indikatorrapporten2022Figur4_3c/Figur4_3c?:language=en-US&amp;publish=yes&amp;:display_count=n&amp;:origin=viz_share_link</t>
  </si>
  <si>
    <t>Figur 4.3d</t>
  </si>
  <si>
    <t>De 20 institusjonene som mottok mest midler fra Forskningsrådet i 2021. 2021-priser</t>
  </si>
  <si>
    <t>https://infogram.com/1pd3jy5eqyyxqxcmex9lvy2v7dbkqqz1q2k?live</t>
  </si>
  <si>
    <t>Figur 4.3e</t>
  </si>
  <si>
    <t>Covid-19-relatert forskning finansiert av Forskningsrådet i 2020-2022. Løpende priser</t>
  </si>
  <si>
    <t>https://public.tableau.com/views/Indikatorrapporten2022FIg4_3e/Figur4_3e?:language=en-US&amp;publish=yes&amp;:display_count=n&amp;:origin=viz_share_link</t>
  </si>
  <si>
    <t>4.4 Regional fordeling av Næringsrettede virkemidler</t>
  </si>
  <si>
    <t>Figur 4.4a</t>
  </si>
  <si>
    <t xml:space="preserve"> Fordeling av støtte etter virkemiddelaktør og mottakers fylke. 2021. Mill.kr</t>
  </si>
  <si>
    <t>https://infogram.com/1p55ynn6yx12rmfp779zlnyw60f3g0mmrvg</t>
  </si>
  <si>
    <t>Figur 4.4b</t>
  </si>
  <si>
    <t>Prosentvis fylkesfordeling av aktørenes tilskudd relativt til Skattefunns prosentvise fylkesfordeling. 2021</t>
  </si>
  <si>
    <t>https://infogram.com/1pmj7nyl33znxpc3n7j0k6jg03izjn1nqlx</t>
  </si>
  <si>
    <t>Figur 4.4c</t>
  </si>
  <si>
    <t>Fylkesfordeling av andelen mottakere. 2021. </t>
  </si>
  <si>
    <t>Figur 4.4d</t>
  </si>
  <si>
    <t>Gjennomsnittlige støttebeløp pr. bruker</t>
  </si>
  <si>
    <t>https://infogram.com/1pkzgvlzjjdrwks97klyggz5rqc3wnjgdx2</t>
  </si>
  <si>
    <t>4.5 Næringsrettede virkemidler etter mottaker</t>
  </si>
  <si>
    <t>Tabell 4.5a</t>
  </si>
  <si>
    <t>Antall foretak, totalt støttebeløp og støttebeløp per foretak etter virkemiddelaktør i 2019-2021. Mill. Nok</t>
  </si>
  <si>
    <t>Figur 4.5a</t>
  </si>
  <si>
    <t>Fordelingen av støttemottakere i 2021 etter foretakets størrelse (i antall ansatte).</t>
  </si>
  <si>
    <t>https://infogram.com/1py2zz60m7pryvh3ynm6wexye6sy0z63nez</t>
  </si>
  <si>
    <t>Figur 4.5b</t>
  </si>
  <si>
    <t xml:space="preserve"> Fordelingen av støttemottakere i 2021 etter foretaks alder (i antall år etter stiftelsen) </t>
  </si>
  <si>
    <t>https://infogram.com/1p9z5zk22jd936i7kw7l3q5z6li3nv1pzlr</t>
  </si>
  <si>
    <t>Figur 4.5c</t>
  </si>
  <si>
    <t xml:space="preserve"> Fordelingen av støttemottakere i 2021 etter geografisk region </t>
  </si>
  <si>
    <t>https://infogram.com/1p0y6qk6kzel67fexneqr3ggn2anr7lpqmg</t>
  </si>
  <si>
    <t>Figur 4.5d</t>
  </si>
  <si>
    <t xml:space="preserve"> Fordelingen av støttemottakere i 2021 etter foretakets hovednæring </t>
  </si>
  <si>
    <t>https://infogram.com/1pj5655ez9e9keb6levppjp0qxtmm2j6kll</t>
  </si>
  <si>
    <t>4.6 Effektmåling av innovasjonsvirkemidler</t>
  </si>
  <si>
    <t>Tabell 4.6a</t>
  </si>
  <si>
    <t>Tilfredshet med FoU-resultater</t>
  </si>
  <si>
    <t>Tabell 4.6b</t>
  </si>
  <si>
    <t>Innovasjon</t>
  </si>
  <si>
    <t>Tabell 4.6c</t>
  </si>
  <si>
    <t xml:space="preserve"> Tilfredshet med kommersielle resultater</t>
  </si>
  <si>
    <t>Tabell 4.6d</t>
  </si>
  <si>
    <t xml:space="preserve">Økonomiske virkninger </t>
  </si>
  <si>
    <t>Tabell 4.6e</t>
  </si>
  <si>
    <t>Bedriftsøkonomisk avkastning, 4. års undersøkelsen, etter år prosjektene ble avsluttet</t>
  </si>
  <si>
    <t>Figur 4.6a</t>
  </si>
  <si>
    <t>Kunnskaps og teknologiutvikling i møte med store samfunnsutfordringer</t>
  </si>
  <si>
    <t>https://infogram.com/1prme96g675ezehg2333e1xggqfmexjv7dn</t>
  </si>
  <si>
    <t>Signaturfigur kap 4</t>
  </si>
  <si>
    <t>Hovedmottaker</t>
  </si>
  <si>
    <t>Mill. kr</t>
  </si>
  <si>
    <t>Andel</t>
  </si>
  <si>
    <t>Link til grafikk</t>
  </si>
  <si>
    <t>Grunnfinansiering i UoH-sektoren</t>
  </si>
  <si>
    <t>Norges forskningsråd (utenom basisbevilgninger til forskningsinstitutter)</t>
  </si>
  <si>
    <r>
      <t>Basisbevilgninger til forskningsinstitutter</t>
    </r>
    <r>
      <rPr>
        <vertAlign val="superscript"/>
        <sz val="11"/>
        <color theme="1"/>
        <rFont val="Source Sans Pro"/>
        <family val="2"/>
      </rPr>
      <t>1</t>
    </r>
    <r>
      <rPr>
        <sz val="11"/>
        <color theme="1"/>
        <rFont val="Source Sans Pro"/>
        <family val="2"/>
      </rPr>
      <t xml:space="preserve"> (gjennom Norges forskningsråd)</t>
    </r>
  </si>
  <si>
    <t>Rammebevilgninger til helseforetak</t>
  </si>
  <si>
    <r>
      <t>Øvrige direktebevilgninger</t>
    </r>
    <r>
      <rPr>
        <vertAlign val="superscript"/>
        <sz val="11"/>
        <color theme="1"/>
        <rFont val="Source Sans Pro"/>
        <family val="2"/>
      </rPr>
      <t>2</t>
    </r>
  </si>
  <si>
    <t>Bevilgninger til infrastruktur (i hovedsak bygg i UoH-sektoren)</t>
  </si>
  <si>
    <t>Bevilgninger til utlandet</t>
  </si>
  <si>
    <t>Andre bevilgninger</t>
  </si>
  <si>
    <t>Totalt</t>
  </si>
  <si>
    <t>Kilde: SSB, Statsbudsjettanalysen</t>
  </si>
  <si>
    <r>
      <rPr>
        <vertAlign val="superscript"/>
        <sz val="11"/>
        <color theme="1"/>
        <rFont val="Source Sans Pro"/>
        <family val="2"/>
      </rPr>
      <t>1</t>
    </r>
    <r>
      <rPr>
        <sz val="11"/>
        <color theme="1"/>
        <rFont val="Source Sans Pro"/>
        <family val="2"/>
      </rPr>
      <t xml:space="preserve"> Gjelder forskningsinstitutter som er med i ordningen for statlig grunnbevilgning til forskningsinstitutter og forskningskonsern.</t>
    </r>
  </si>
  <si>
    <r>
      <rPr>
        <vertAlign val="superscript"/>
        <sz val="11"/>
        <color theme="1"/>
        <rFont val="Source Sans Pro"/>
        <family val="2"/>
      </rPr>
      <t xml:space="preserve">2 </t>
    </r>
    <r>
      <rPr>
        <sz val="11"/>
        <color theme="1"/>
        <rFont val="Source Sans Pro"/>
        <family val="2"/>
      </rPr>
      <t>Øvrige direktebevilgninger omfatter blant annet grunnfinansiering av statlige forskningsinstitutter som mottar grunnbevilgning direkte fra et departement (som for eksempel Havforskningsinstituttet og Forsvarets forskningsinstitutt) og bevilgninger til andre institusjoner som har innslag av FoU i virksomheten (som for eksempel Folkehelseinstituttet og Norsk Polarinstitutt).</t>
    </r>
  </si>
  <si>
    <t>År</t>
  </si>
  <si>
    <t>Løpende priser</t>
  </si>
  <si>
    <t>Faste 2015-priser</t>
  </si>
  <si>
    <t>Årlig realvekst (høyre akse)</t>
  </si>
  <si>
    <t xml:space="preserve">Link til grafikk: </t>
  </si>
  <si>
    <t xml:space="preserve"> </t>
  </si>
  <si>
    <t>Andel av BNP</t>
  </si>
  <si>
    <t>Andel av totalt statsbudsjett</t>
  </si>
  <si>
    <t>Departement</t>
  </si>
  <si>
    <t>Milliarder kroner</t>
  </si>
  <si>
    <t>Prosent av departementets totale bevilgninger</t>
  </si>
  <si>
    <t>KD</t>
  </si>
  <si>
    <t>HOD</t>
  </si>
  <si>
    <t>NFD</t>
  </si>
  <si>
    <t xml:space="preserve">str: </t>
  </si>
  <si>
    <t>600 x 550</t>
  </si>
  <si>
    <t>UD</t>
  </si>
  <si>
    <t>KDD</t>
  </si>
  <si>
    <t>FD</t>
  </si>
  <si>
    <t>KLD</t>
  </si>
  <si>
    <t>OED</t>
  </si>
  <si>
    <t>LMD</t>
  </si>
  <si>
    <t>AIS</t>
  </si>
  <si>
    <t>SD</t>
  </si>
  <si>
    <t>KUD</t>
  </si>
  <si>
    <t>BFD</t>
  </si>
  <si>
    <t>FIN</t>
  </si>
  <si>
    <t>JD</t>
  </si>
  <si>
    <t>Bevilgningskategori</t>
  </si>
  <si>
    <t>Forskningsbevilgninger gjennom Forskningsrådet</t>
  </si>
  <si>
    <t xml:space="preserve">Andre "rene" forskningsbevilgninger </t>
  </si>
  <si>
    <t>Bevilgninger til institusjoner der FoU er en kjerneaktivitet</t>
  </si>
  <si>
    <t>Bevilgninger til investeringer</t>
  </si>
  <si>
    <t>Bundne forskningsbevilgninger</t>
  </si>
  <si>
    <t>Bevilgninger til institusjoner der FoU utgjør en mindre del av virksomheten</t>
  </si>
  <si>
    <t>Sammensatte poster med lav FoU-andel</t>
  </si>
  <si>
    <t>Sum</t>
  </si>
  <si>
    <t xml:space="preserve">Figur 1 </t>
  </si>
  <si>
    <t>Antall</t>
  </si>
  <si>
    <t xml:space="preserve">Datakilde: Web of Science. </t>
  </si>
  <si>
    <t>Figur 2</t>
  </si>
  <si>
    <t>Antall publikasjoner</t>
  </si>
  <si>
    <t>Andel av total norsk  publisering (alle fag)</t>
  </si>
  <si>
    <t>Andel av norsk publisering i medisin og helse</t>
  </si>
  <si>
    <t>Kilde: Rørstad, m.fl., 2019.</t>
  </si>
  <si>
    <t>Program</t>
  </si>
  <si>
    <t xml:space="preserve">Norsk innvilget støtte 
(millioner euro) </t>
  </si>
  <si>
    <t>Norsk returandel (prosent)</t>
  </si>
  <si>
    <t>Innstilte søknader Norge (antall)</t>
  </si>
  <si>
    <t>Norsk suksessrate (prosent)</t>
  </si>
  <si>
    <t>Ranking norsk suksessrate over/under gj.snitt (pp)</t>
  </si>
  <si>
    <t>Fremragende forskning</t>
  </si>
  <si>
    <t>ERC  (Det europeiske forskningsrådet)</t>
  </si>
  <si>
    <t>FET  (Fremtidige og fremspirende teknologier)</t>
  </si>
  <si>
    <t>MSCA  (Marie Skłodowska-Curie-aktiviteter)</t>
  </si>
  <si>
    <t>INFRA  (Forskningsinfrastruktur)</t>
  </si>
  <si>
    <t>Industrielt lederskap</t>
  </si>
  <si>
    <t>INDLEAD-CROSST (Industrielt lederskap- tverrgående tema)</t>
  </si>
  <si>
    <t>LEIT ADVMANU (Avanserte produksjonsprosesser)</t>
  </si>
  <si>
    <t>LEIT ADVMAT (Avanserte materialer)</t>
  </si>
  <si>
    <t>LEIT BIOTECH (Bioteknologi)</t>
  </si>
  <si>
    <t>LEIT ICT (Informasjons- og kommunikasjonsteknologi (IKT))</t>
  </si>
  <si>
    <t>LEIT NMP (Nanoteknologi)</t>
  </si>
  <si>
    <t>LEIT SPACE (Romfart)</t>
  </si>
  <si>
    <t>SME (Innovasjon i små og mellomstore bedrifter)</t>
  </si>
  <si>
    <t>Samfunnsutfordringer</t>
  </si>
  <si>
    <t>SOCCHAL-CROSST  (Societal Challenges - Cross-theme)</t>
  </si>
  <si>
    <t>HEALTH  (Helse, demografiske endringer og velferd)</t>
  </si>
  <si>
    <t>FOOD  (Matsikkerhet, land- og skogbruk, marin forskning, bioøk.)</t>
  </si>
  <si>
    <t>ENERGY  (Sikker, ren og effektiv energi)</t>
  </si>
  <si>
    <t>TPT  (Smart, grønn og integrert transport)</t>
  </si>
  <si>
    <t>ENV  (Klima, miljø, ressurseffektivitet og råmaterialer)</t>
  </si>
  <si>
    <t>SOCIETY  (Europa i en verden i endring)</t>
  </si>
  <si>
    <t>SECURITY  (Sikre samfunn)</t>
  </si>
  <si>
    <t>Spredning av fremragende kvalitet og bredere deltakelse</t>
  </si>
  <si>
    <t>SEAWP-CROSST (Spredning av fremragende kvalitet og bredere deltakelse - tverrgående tema)</t>
  </si>
  <si>
    <t>TWINING (Institusjonspartnerskap)</t>
  </si>
  <si>
    <t>Vitenskap med og for samfunnet</t>
  </si>
  <si>
    <t>SWAFS-CROSST  (Science with and for Society - Cross-theme)</t>
  </si>
  <si>
    <t>CAREER (Attraktive karrierer i forskning og teknologi for unge)</t>
  </si>
  <si>
    <t xml:space="preserve">GENDEREQ  (Sikre likestilling i forskning og innovasjon) </t>
  </si>
  <si>
    <t>INEGSOC  (Integrere samfunnet i forskning og innovasjon)</t>
  </si>
  <si>
    <t>SCIENCE  (Skape dialog og engasjere samfunnet i forskning og innovasjon)</t>
  </si>
  <si>
    <t>GOV (Styring for fremme av ansvarlig forskning og innovasjon)</t>
  </si>
  <si>
    <t>IMPACT (Forutse og vurdere potensielle innvirkninger på miljø-, helse- og sikkerhet)</t>
  </si>
  <si>
    <t xml:space="preserve">KNOWLEDGE (Bedre kunnskap om forskningskommunikasjon) </t>
  </si>
  <si>
    <t>FTI (Fast Track to Innovation)</t>
  </si>
  <si>
    <t xml:space="preserve">Totalt </t>
  </si>
  <si>
    <t>EURATOM (Det europeiske atomenergifellesskapet)</t>
  </si>
  <si>
    <t>Datakilde: eCordas H2020 søknadsdatabase (Kommisjonen)</t>
  </si>
  <si>
    <t>Ekskl. 1.trinnssøknader ved totrinnsprosesser og ugyldige søknader</t>
  </si>
  <si>
    <t>Kilde: Norges forskningsråd basert på EU-kommisjonen, eCorda. November 2021.</t>
  </si>
  <si>
    <t>Dypdykk</t>
  </si>
  <si>
    <t>ANTALL DELTAKELSER I PROSJEKTER FoU-SEKTORER I kontraktene</t>
  </si>
  <si>
    <t>H2020</t>
  </si>
  <si>
    <t>UoH-sektor</t>
  </si>
  <si>
    <t>Instituttsektor</t>
  </si>
  <si>
    <t>Næringslivet</t>
  </si>
  <si>
    <t>Offentlig sektor</t>
  </si>
  <si>
    <t>Helseforetak</t>
  </si>
  <si>
    <t>Øvrige</t>
  </si>
  <si>
    <t>Næringsliv</t>
  </si>
  <si>
    <t>Forskningsrådet</t>
  </si>
  <si>
    <t>Ukjent</t>
  </si>
  <si>
    <t xml:space="preserve">Figur 2 </t>
  </si>
  <si>
    <t>GIPP</t>
  </si>
  <si>
    <t>SDG</t>
  </si>
  <si>
    <t xml:space="preserve">Storbritannia </t>
  </si>
  <si>
    <t>USA</t>
  </si>
  <si>
    <t>Tyskland</t>
  </si>
  <si>
    <t>Sverige</t>
  </si>
  <si>
    <t>Frankrike</t>
  </si>
  <si>
    <t>Nederland</t>
  </si>
  <si>
    <t>Spania</t>
  </si>
  <si>
    <t>Danmark</t>
  </si>
  <si>
    <t>Italia</t>
  </si>
  <si>
    <t>Canada</t>
  </si>
  <si>
    <t>Kina (Fastland)</t>
  </si>
  <si>
    <t xml:space="preserve">Kilde: Clarivate/InCites. </t>
  </si>
  <si>
    <t>GIPP er en klassfikasjon for vitenskaper, som dekket kategorier: Arts &amp; Humanities, Clinical, Pre-Clinical &amp; Health, Social Sciences, Life Sciences, Physical Sciences og Engineering &amp; Technology.</t>
  </si>
  <si>
    <t>SDG er en forkortelse for Sustainable Development Goals av FNs bærekraftsmål.</t>
  </si>
  <si>
    <t xml:space="preserve"> Figur 3 </t>
  </si>
  <si>
    <r>
      <rPr>
        <b/>
        <sz val="11"/>
        <color rgb="FFC00000"/>
        <rFont val="Calibri"/>
        <family val="2"/>
        <scheme val="minor"/>
      </rPr>
      <t xml:space="preserve"> </t>
    </r>
    <r>
      <rPr>
        <b/>
        <sz val="11"/>
        <color theme="1"/>
        <rFont val="Calibri"/>
        <family val="2"/>
        <scheme val="minor"/>
      </rPr>
      <t>Norsk næringslivs samarbeid med SINTEF Konsern per program i Horisont 2020</t>
    </r>
  </si>
  <si>
    <t>LEIT-ADVMANU</t>
  </si>
  <si>
    <t>LEIT-ADVMAT</t>
  </si>
  <si>
    <t>LEIT-BIOTECH</t>
  </si>
  <si>
    <t>LEIT-ICT</t>
  </si>
  <si>
    <t>LEIT-NMP</t>
  </si>
  <si>
    <t>LEIT-SPACE</t>
  </si>
  <si>
    <t>HEALTH</t>
  </si>
  <si>
    <t>FOOD</t>
  </si>
  <si>
    <t>ENERGY</t>
  </si>
  <si>
    <t>TRANSPORT</t>
  </si>
  <si>
    <t>ENVIRONMENT</t>
  </si>
  <si>
    <t>SOCIETY</t>
  </si>
  <si>
    <t>SECURITY</t>
  </si>
  <si>
    <t>Norsk næringslivs samarbeid med NTNU per program i Horisont 2020</t>
  </si>
  <si>
    <t>INFRASTRUCTURE</t>
  </si>
  <si>
    <t>SWAFS</t>
  </si>
  <si>
    <t xml:space="preserve"> Norsk næringslivs samarbeid med UiO per program i Horisont 2020</t>
  </si>
  <si>
    <t>Kilde: Norges forskningsråd basert på EU-kommisjonen, eCorda. November 2021</t>
  </si>
  <si>
    <t>Figur 4</t>
  </si>
  <si>
    <t>Norsk offentlig sektor samarbeid med SINTEF Konsern per program i Horisont 2020</t>
  </si>
  <si>
    <t>Norsk offentlig sektor samarbeid med NTNU per program i Horisont 2020</t>
  </si>
  <si>
    <t xml:space="preserve">Figur 4.7a </t>
  </si>
  <si>
    <t>(sluttresultater per november 2021)</t>
  </si>
  <si>
    <t>mill. Euro</t>
  </si>
  <si>
    <t>UoH-sektoren</t>
  </si>
  <si>
    <t>Institutter</t>
  </si>
  <si>
    <t>Helseforetakene</t>
  </si>
  <si>
    <t>Offentlige virksomheter</t>
  </si>
  <si>
    <t>Kilde: Norges forskningsråd basert på Europakommisjonens database, eCorda.</t>
  </si>
  <si>
    <t xml:space="preserve">Figur 4.2b </t>
  </si>
  <si>
    <r>
      <rPr>
        <b/>
        <sz val="11"/>
        <color rgb="FFFF0000"/>
        <rFont val="Calibri"/>
        <family val="2"/>
        <scheme val="minor"/>
      </rPr>
      <t xml:space="preserve"> </t>
    </r>
    <r>
      <rPr>
        <b/>
        <sz val="11"/>
        <color theme="1"/>
        <rFont val="Calibri"/>
        <family val="2"/>
        <scheme val="minor"/>
      </rPr>
      <t>Topp-20 norske aktører i Horisont 2020</t>
    </r>
  </si>
  <si>
    <t>Organisasjonsnavn</t>
  </si>
  <si>
    <t>Kortnavn</t>
  </si>
  <si>
    <t>mill. euro</t>
  </si>
  <si>
    <t>SINTEF Konsern</t>
  </si>
  <si>
    <t>SINTEF</t>
  </si>
  <si>
    <t>UNIVERSITETET I OSLO</t>
  </si>
  <si>
    <t>UiO</t>
  </si>
  <si>
    <t>NORGES TEKNISK-NATURVITENSKAPELIGE UNIVERSITET NTNU</t>
  </si>
  <si>
    <t>NTNU</t>
  </si>
  <si>
    <t>COALITION FOR EPIDEMIC PREPAREDNESS INNOVATIONS</t>
  </si>
  <si>
    <t>CEPI</t>
  </si>
  <si>
    <t>UNIVERSITETET I BERGEN</t>
  </si>
  <si>
    <t>UIB</t>
  </si>
  <si>
    <t>NORGES FORSKNINGSRÅD</t>
  </si>
  <si>
    <t>FORSKNINGSRÅDET</t>
  </si>
  <si>
    <t>UNIVERSITETET I TROMSØ - NORGES ARKTISKE UNIVERSITET</t>
  </si>
  <si>
    <t>UiT</t>
  </si>
  <si>
    <t>NORCE NORWEGIAN RESEARCH CENTRE AS</t>
  </si>
  <si>
    <t>NORCE</t>
  </si>
  <si>
    <t>BORREGAARD AS</t>
  </si>
  <si>
    <t>BORREGAARD</t>
  </si>
  <si>
    <t>NORGES MILJØ- OG BIOVITENSKAPELIGE UNIVERSITET (NMBU)</t>
  </si>
  <si>
    <t>NMBU</t>
  </si>
  <si>
    <t>OSLO UNIVERSITETSSYKEHUS HF</t>
  </si>
  <si>
    <t>OUS</t>
  </si>
  <si>
    <t>KONGSBERG MARITIME AS</t>
  </si>
  <si>
    <t>KONGSBERG MARITIME</t>
  </si>
  <si>
    <t>FOLKEHELSEINSTITUTTET</t>
  </si>
  <si>
    <t>FHI</t>
  </si>
  <si>
    <t>KVÆRNER AS</t>
  </si>
  <si>
    <t>KVÆRNER</t>
  </si>
  <si>
    <t>SIMULA RESEARCH LABORATORY AS</t>
  </si>
  <si>
    <t>SIMULA RESEARCH LAB</t>
  </si>
  <si>
    <t>NOFIMA AS</t>
  </si>
  <si>
    <t>NOFIMA</t>
  </si>
  <si>
    <t>NIBIO - NORSK INSTITUTT FOR BIOØKONOMI</t>
  </si>
  <si>
    <t>NIBIO</t>
  </si>
  <si>
    <t>OSLOMET - STORBYUNIVERSITETET</t>
  </si>
  <si>
    <t>OSLOMET</t>
  </si>
  <si>
    <t>NORSK INSTITUTT FOR VANNFORSKNING</t>
  </si>
  <si>
    <t>NIVA</t>
  </si>
  <si>
    <t>NILU - STIFTELSEN NORSK INSTITUTT FOR LUFTFORSKNING</t>
  </si>
  <si>
    <t>NILU</t>
  </si>
  <si>
    <t>INSTITUTT FOR FREDSFORSKNING</t>
  </si>
  <si>
    <t>PRIO</t>
  </si>
  <si>
    <t xml:space="preserve">Dypdykk </t>
  </si>
  <si>
    <t>Figur 1</t>
  </si>
  <si>
    <t>Horisont 2020</t>
  </si>
  <si>
    <t>Fullt navn</t>
  </si>
  <si>
    <t>Norge</t>
  </si>
  <si>
    <t xml:space="preserve">Tildelt totalt </t>
  </si>
  <si>
    <t>Cofund</t>
  </si>
  <si>
    <t>Diverse</t>
  </si>
  <si>
    <t>ERA-NET Cofund</t>
  </si>
  <si>
    <t>ERA-NET-Cofund</t>
  </si>
  <si>
    <t xml:space="preserve">Marie Curie Awards </t>
  </si>
  <si>
    <t>MSCA</t>
  </si>
  <si>
    <t>SME instrument phase 1 and phase 2</t>
  </si>
  <si>
    <t>SME fase 1 og 2</t>
  </si>
  <si>
    <t>European Research Council</t>
  </si>
  <si>
    <t>ERC</t>
  </si>
  <si>
    <t>Coordination and support action</t>
  </si>
  <si>
    <t>CSA</t>
  </si>
  <si>
    <t>Innovation action</t>
  </si>
  <si>
    <t>IA</t>
  </si>
  <si>
    <t>Research and innovation action</t>
  </si>
  <si>
    <t>RIA</t>
  </si>
  <si>
    <t>*Diverse inkluderer Cofund</t>
  </si>
  <si>
    <t>SUM 2020</t>
  </si>
  <si>
    <t>2007</t>
  </si>
  <si>
    <t>2008</t>
  </si>
  <si>
    <t>2009</t>
  </si>
  <si>
    <t>2010</t>
  </si>
  <si>
    <t>2011</t>
  </si>
  <si>
    <t>2012</t>
  </si>
  <si>
    <t>2013</t>
  </si>
  <si>
    <t>2014</t>
  </si>
  <si>
    <t>2015</t>
  </si>
  <si>
    <t>2016</t>
  </si>
  <si>
    <t>Norske søknader</t>
  </si>
  <si>
    <t>Antall søknader</t>
  </si>
  <si>
    <t>StG</t>
  </si>
  <si>
    <t>CoG</t>
  </si>
  <si>
    <t>AdG</t>
  </si>
  <si>
    <t>SyG</t>
  </si>
  <si>
    <t>SUM</t>
  </si>
  <si>
    <t>Til trinn 2</t>
  </si>
  <si>
    <t>Antall grants</t>
  </si>
  <si>
    <t xml:space="preserve">Suksess- rate </t>
  </si>
  <si>
    <t xml:space="preserve">Trinn1 </t>
  </si>
  <si>
    <t>Trinn 2</t>
  </si>
  <si>
    <t>Kilde: eCorda og data sendt til programkomiteen for ERC</t>
  </si>
  <si>
    <t>Figur 3</t>
  </si>
  <si>
    <t>Sektor</t>
  </si>
  <si>
    <t xml:space="preserve"> Løpende priser (mill. kr)</t>
  </si>
  <si>
    <t>Summer av Antall prosjekter</t>
  </si>
  <si>
    <t>Indeks</t>
  </si>
  <si>
    <t>Faste 2015-priser      (mill. kr)</t>
  </si>
  <si>
    <t xml:space="preserve">Link til grafikk </t>
  </si>
  <si>
    <t>Fane 1av 3</t>
  </si>
  <si>
    <t>Utlandet</t>
  </si>
  <si>
    <t>Fane 2 av 3</t>
  </si>
  <si>
    <t>Fane 3 av 3</t>
  </si>
  <si>
    <t>Kilde: Forskningsrådet </t>
  </si>
  <si>
    <t xml:space="preserve">Figur 4.3b </t>
  </si>
  <si>
    <t>Fagområde</t>
  </si>
  <si>
    <t>Mill. kr. Løpende</t>
  </si>
  <si>
    <t>Index</t>
  </si>
  <si>
    <t>Mill.kr. 2015</t>
  </si>
  <si>
    <t>Humaniora</t>
  </si>
  <si>
    <t>Landbruks- og fiskerifag</t>
  </si>
  <si>
    <t>Matematikk og naturvitenskap</t>
  </si>
  <si>
    <t>Medisin og helsefag</t>
  </si>
  <si>
    <t>Samfunnsvitenskap</t>
  </si>
  <si>
    <t>Teknologi</t>
  </si>
  <si>
    <t>Annet</t>
  </si>
  <si>
    <r>
      <t>De 20 institusjonene som mottok mest midler fra Forskningsrådet i 2021.</t>
    </r>
    <r>
      <rPr>
        <sz val="11"/>
        <color rgb="FF000000"/>
        <rFont val="Calibri"/>
        <family val="2"/>
        <scheme val="minor"/>
      </rPr>
      <t> </t>
    </r>
    <r>
      <rPr>
        <b/>
        <sz val="11"/>
        <color rgb="FF000000"/>
        <rFont val="Calibri"/>
        <family val="2"/>
        <scheme val="minor"/>
      </rPr>
      <t>2021-priser</t>
    </r>
  </si>
  <si>
    <t>Institusjoner</t>
  </si>
  <si>
    <t>Millioner kroner</t>
  </si>
  <si>
    <t>UIO</t>
  </si>
  <si>
    <t>UIT</t>
  </si>
  <si>
    <t>IFE</t>
  </si>
  <si>
    <t>UNINETT</t>
  </si>
  <si>
    <t>UIS</t>
  </si>
  <si>
    <t>ESS AB</t>
  </si>
  <si>
    <t>HVL</t>
  </si>
  <si>
    <t>HI</t>
  </si>
  <si>
    <t>UIA</t>
  </si>
  <si>
    <t xml:space="preserve">Figur 4.3e </t>
  </si>
  <si>
    <t>COVID-19-relatert forskning finansiert av forskningsrådet i 2020–2022. løpende priser  </t>
  </si>
  <si>
    <t>Prosjektnr</t>
  </si>
  <si>
    <t>FoU-sektor</t>
  </si>
  <si>
    <t>Fylke</t>
  </si>
  <si>
    <t>Fag</t>
  </si>
  <si>
    <t>Fagdisiplin</t>
  </si>
  <si>
    <t>Revidert budsjett (mill kr)</t>
  </si>
  <si>
    <t>Universitet- og høgskolesektor</t>
  </si>
  <si>
    <t>Oslo</t>
  </si>
  <si>
    <t>Klinisk medisinske fag</t>
  </si>
  <si>
    <t>Allmennmedisin</t>
  </si>
  <si>
    <t>Helsefag</t>
  </si>
  <si>
    <t>Andre helsefag</t>
  </si>
  <si>
    <t>Vestland</t>
  </si>
  <si>
    <t>Psykologi</t>
  </si>
  <si>
    <t>Andre psykologiske fag</t>
  </si>
  <si>
    <t>Historie</t>
  </si>
  <si>
    <t>Annen historie</t>
  </si>
  <si>
    <t>Økonomi</t>
  </si>
  <si>
    <t>Bedriftsøkonomi</t>
  </si>
  <si>
    <t>Bioteknologi</t>
  </si>
  <si>
    <t>Agder</t>
  </si>
  <si>
    <t>Informasjons- og kommunikasjonsteknologi</t>
  </si>
  <si>
    <t>Datateknologi</t>
  </si>
  <si>
    <t>Epidemiolog, med./odont. stat.</t>
  </si>
  <si>
    <t>Troms og Finnmark - Romsa ja Finnmárku - Tromssa ja Finmarkku</t>
  </si>
  <si>
    <t>Filosofiske fag</t>
  </si>
  <si>
    <t>Etikk</t>
  </si>
  <si>
    <t xml:space="preserve">Trøndelag </t>
  </si>
  <si>
    <t>Geografiske informasjonssystemer</t>
  </si>
  <si>
    <t>Vestfold og Telemark</t>
  </si>
  <si>
    <t>Helsetjeneste-, helseadmforskning</t>
  </si>
  <si>
    <t>Infeksjonsmedisin</t>
  </si>
  <si>
    <t>Innlandet</t>
  </si>
  <si>
    <t>Statsvitenskap og organisasjonsteori</t>
  </si>
  <si>
    <t>Internasjonal politikk</t>
  </si>
  <si>
    <t>Klinisk psykologi</t>
  </si>
  <si>
    <t>Informasjons- og kommunikasjonsvitenskap</t>
  </si>
  <si>
    <t>Matem. modellering og numeriske metoder</t>
  </si>
  <si>
    <t>Medievitenskap og journalistikk</t>
  </si>
  <si>
    <t>Basale medisinske, odont. og veterinærmed. fag</t>
  </si>
  <si>
    <t>Medisinsk molekylærbiologi</t>
  </si>
  <si>
    <t>Viken</t>
  </si>
  <si>
    <t>Basale biofag</t>
  </si>
  <si>
    <t>Molekylærbiologi</t>
  </si>
  <si>
    <t>Nanoteknologi</t>
  </si>
  <si>
    <t>Nevrologi</t>
  </si>
  <si>
    <t>Offentlig og privat administrasjon</t>
  </si>
  <si>
    <t>Organisasjonspsykologi</t>
  </si>
  <si>
    <t>Samfunns-, sosialmedisin</t>
  </si>
  <si>
    <t>Samfunnsgeografi</t>
  </si>
  <si>
    <t>Samfunnsøkonomi</t>
  </si>
  <si>
    <t>Rogaland</t>
  </si>
  <si>
    <t>Sosialantropologi</t>
  </si>
  <si>
    <t>Sosiologi</t>
  </si>
  <si>
    <t>Matematikk</t>
  </si>
  <si>
    <t>Statistikk</t>
  </si>
  <si>
    <t>Telekommunikasjon</t>
  </si>
  <si>
    <t>Traumatologi</t>
  </si>
  <si>
    <t>Urbanisme og fysisk planlegging</t>
  </si>
  <si>
    <r>
      <t>Kilde: Forskningsrådet</t>
    </r>
    <r>
      <rPr>
        <sz val="11"/>
        <color rgb="FF000000"/>
        <rFont val="Calibri"/>
        <family val="2"/>
        <scheme val="minor"/>
      </rPr>
      <t> </t>
    </r>
  </si>
  <si>
    <t>EU's H2020</t>
  </si>
  <si>
    <t xml:space="preserve">Innovasjon Norge </t>
  </si>
  <si>
    <t>Norges forskningsråd</t>
  </si>
  <si>
    <t>SIVA</t>
  </si>
  <si>
    <t>Skattefunn</t>
  </si>
  <si>
    <t>Troms og Finnmark</t>
  </si>
  <si>
    <t>Nordland</t>
  </si>
  <si>
    <t>Møre og Romsdal</t>
  </si>
  <si>
    <t>Trøndelag</t>
  </si>
  <si>
    <t>Vestlandet</t>
  </si>
  <si>
    <t xml:space="preserve">Figur 4.4b </t>
  </si>
  <si>
    <t xml:space="preserve">Figur 4.4c </t>
  </si>
  <si>
    <t xml:space="preserve"> Alle brukere med aktivt prosjekt i 2021</t>
  </si>
  <si>
    <t>Prosent av antall brukere</t>
  </si>
  <si>
    <t>Kontroll</t>
  </si>
  <si>
    <t>Eus H2020</t>
  </si>
  <si>
    <t xml:space="preserve">Tabell 4.5a </t>
  </si>
  <si>
    <t>Virkemiddelaktør</t>
  </si>
  <si>
    <t>Antall foretak</t>
  </si>
  <si>
    <t>Totalt beløp</t>
  </si>
  <si>
    <t>Gj. beløp per foretak</t>
  </si>
  <si>
    <t>EUs H2020</t>
  </si>
  <si>
    <t>Innovasjon Norge</t>
  </si>
  <si>
    <t>Siva¹</t>
  </si>
  <si>
    <t>SkatteFUNN</t>
  </si>
  <si>
    <r>
      <t xml:space="preserve">1 </t>
    </r>
    <r>
      <rPr>
        <sz val="11"/>
        <color theme="1"/>
        <rFont val="Calibri"/>
        <family val="2"/>
        <scheme val="minor"/>
      </rPr>
      <t>Bare støtte fra Siva som foretakene får i form av innovasjonstilskudd er rapportert her. I tillegg kan medlemmer i inkubatorer og næringshager få støtte for nettverksutvikling og kan benytte seg av rådgivning.</t>
    </r>
  </si>
  <si>
    <t>Kilde: Virkemiddeldatabase. Statistisk sentralbyrå.</t>
  </si>
  <si>
    <t>Komplett datasett (antall foretak og andeler)</t>
  </si>
  <si>
    <t>IN</t>
  </si>
  <si>
    <t>Nye mottakere</t>
  </si>
  <si>
    <t>Antall ansatte</t>
  </si>
  <si>
    <t>0-4</t>
  </si>
  <si>
    <t>5-9</t>
  </si>
  <si>
    <t>10-19</t>
  </si>
  <si>
    <t>20-49</t>
  </si>
  <si>
    <t>50-149</t>
  </si>
  <si>
    <t>150+</t>
  </si>
  <si>
    <t>Figurgrunnlag (andeler)</t>
  </si>
  <si>
    <r>
      <t xml:space="preserve"> Fordelingen av støttemottakere i 2021 etter foretaks alder (i antall år etter stiftelsen)</t>
    </r>
    <r>
      <rPr>
        <sz val="11"/>
        <color rgb="FF000000"/>
        <rFont val="Calibri"/>
        <family val="2"/>
        <scheme val="minor"/>
      </rPr>
      <t> </t>
    </r>
  </si>
  <si>
    <t>Alder</t>
  </si>
  <si>
    <t>Siva</t>
  </si>
  <si>
    <t>EU</t>
  </si>
  <si>
    <t>0-2 år</t>
  </si>
  <si>
    <t>3-5 år</t>
  </si>
  <si>
    <t>6-9 år</t>
  </si>
  <si>
    <t>10-14 år</t>
  </si>
  <si>
    <t>15+ år</t>
  </si>
  <si>
    <r>
      <t xml:space="preserve"> Fordelingen av støttemottakere i 2021 etter geografisk region</t>
    </r>
    <r>
      <rPr>
        <sz val="11"/>
        <color rgb="FF000000"/>
        <rFont val="Calibri"/>
        <family val="2"/>
        <scheme val="minor"/>
      </rPr>
      <t> </t>
    </r>
  </si>
  <si>
    <t>Region</t>
  </si>
  <si>
    <r>
      <t xml:space="preserve"> Fordelingen av støttemottakere i 2021 etter foretakets hovednæring</t>
    </r>
    <r>
      <rPr>
        <sz val="11"/>
        <color rgb="FF000000"/>
        <rFont val="Calibri"/>
        <family val="2"/>
        <scheme val="minor"/>
      </rPr>
      <t> </t>
    </r>
  </si>
  <si>
    <t>Næringsgruppe</t>
  </si>
  <si>
    <t>G01:Jordbruk og landbruksbasert næringsmiddelindustri</t>
  </si>
  <si>
    <t>G02:Skog og treindustri</t>
  </si>
  <si>
    <t>G03:Fiskeri, havbruk og fiskeribasert næringsmiddelindustri</t>
  </si>
  <si>
    <t>G04:Petroleum, inkl. forsyning, boring og rørtransport</t>
  </si>
  <si>
    <t>G05:Petroleumsrettet leverandørindustri</t>
  </si>
  <si>
    <t>G06:Prosessindustri</t>
  </si>
  <si>
    <t>G07:Maskin og teknologiindustri</t>
  </si>
  <si>
    <t>G08:Biotek og helseindustri</t>
  </si>
  <si>
    <t>G09:Annen vareproduserende industri og bergverk</t>
  </si>
  <si>
    <t>G10:Energiproduksjon og distribusjon</t>
  </si>
  <si>
    <t>G11:Vann og avfallshåndtering</t>
  </si>
  <si>
    <t>G12:Bygg, anlegg og eiendomsforvaltning</t>
  </si>
  <si>
    <t>G13:Detaljhandel, inkl. tilhørende engros og bilhandel</t>
  </si>
  <si>
    <t>G14:Transport og logistikk, ekskl. persontransport</t>
  </si>
  <si>
    <t>G15:Reiseliv</t>
  </si>
  <si>
    <t>G16:Kultur og underholdning</t>
  </si>
  <si>
    <t>G17:Telekommunikasjon og IT</t>
  </si>
  <si>
    <t>G18:Finansiering og forsikring</t>
  </si>
  <si>
    <t>G19:Faglig vitenskapelig tjenesteyting</t>
  </si>
  <si>
    <t>G20:Annen forretningsmessig tjenesteyting</t>
  </si>
  <si>
    <t>G21:Administrasjon, utdanning og medlemsorganisasjoner</t>
  </si>
  <si>
    <t>G22:Helse og omsorgstjenester</t>
  </si>
  <si>
    <t>G23:Annen personrettet tjenesteyting</t>
  </si>
  <si>
    <t>G99:Uoppgitt</t>
  </si>
  <si>
    <t>I alt</t>
  </si>
  <si>
    <t>Spm.; Sett i ettertid, hvor fornøyd eller misfornøyd er bedriftene med FoU- resultatene i prosjektet? IPN.</t>
  </si>
  <si>
    <t>Ettårsundersøkelsen (avsluttet i 2021)</t>
  </si>
  <si>
    <t>Fireårsundersøkelsen (avsluttet i 2017)</t>
  </si>
  <si>
    <t>Svært fornøyd</t>
  </si>
  <si>
    <t>Fornøyd</t>
  </si>
  <si>
    <t>Verken fornøyd eller misfornøyd</t>
  </si>
  <si>
    <t>Misfornøyd</t>
  </si>
  <si>
    <t>Svært misfornøyd</t>
  </si>
  <si>
    <t>For tidlig å si*</t>
  </si>
  <si>
    <t>Vet ikke</t>
  </si>
  <si>
    <t>Antall som har besvart spørsmålet (n=)</t>
  </si>
  <si>
    <t>Kilde: SØA/MF</t>
  </si>
  <si>
    <t>Spm.; Har gjennomføringen av prosjektet resultert i... Fire år etter prosjektavslutning. IPN.</t>
  </si>
  <si>
    <t>Lansering av nye eller forbedrede varer eller tjenester</t>
  </si>
  <si>
    <t>Implementering av nye eller forbedrede virksomhetsprosesser</t>
  </si>
  <si>
    <t>Ja, allerede skjedd</t>
  </si>
  <si>
    <t>Nei, men forventes på et senere tidspunkt</t>
  </si>
  <si>
    <t>Nei og forventer heller ikke</t>
  </si>
  <si>
    <r>
      <t xml:space="preserve">Spm.; Sett i ettertid, hvor fornøyd eller misfornøyd er bedriftene med de </t>
    </r>
    <r>
      <rPr>
        <b/>
        <sz val="8"/>
        <color rgb="FF555555"/>
        <rFont val="Calibri"/>
        <family val="2"/>
        <scheme val="minor"/>
      </rPr>
      <t xml:space="preserve">kommersielle </t>
    </r>
    <r>
      <rPr>
        <sz val="8"/>
        <color rgb="FF555555"/>
        <rFont val="Calibri"/>
        <family val="2"/>
        <scheme val="minor"/>
      </rPr>
      <t>resultatene i prosjektet?</t>
    </r>
  </si>
  <si>
    <t>Nøytral</t>
  </si>
  <si>
    <t>Spm.; Har eller forventes prosjektet å resultere i … Fireårsundersøkelsen (prosjekter avsluttet i 2017)</t>
  </si>
  <si>
    <t>Økte inntekter fra salg av varer og tjenester</t>
  </si>
  <si>
    <t>Økte inntekter (royalties) fra lisensiering til andre</t>
  </si>
  <si>
    <t>Reduserte kostnader</t>
  </si>
  <si>
    <t>Nei, og forventer heller ikke</t>
  </si>
  <si>
    <t>Vet Ikke</t>
  </si>
  <si>
    <t>Antall besvarte</t>
  </si>
  <si>
    <t>Kommersialisert eller forventet senere</t>
  </si>
  <si>
    <t>Besvarte med økonomiske anslag</t>
  </si>
  <si>
    <t>Nåverdi inntjening fratrukket investeringer for kommersialisering</t>
  </si>
  <si>
    <t>2,8 mrd.</t>
  </si>
  <si>
    <t>1,7 mrd.</t>
  </si>
  <si>
    <t>5,1 mrd.</t>
  </si>
  <si>
    <t>0,2 mrd.</t>
  </si>
  <si>
    <t>3,6 mrd.</t>
  </si>
  <si>
    <t>16,5 mrd.</t>
  </si>
  <si>
    <t xml:space="preserve">Figur 4.6a </t>
  </si>
  <si>
    <t>Mer effektiv bruk eller gjenbruk av ressurser</t>
  </si>
  <si>
    <t>Reduksjon i utslipp av klimagasser</t>
  </si>
  <si>
    <t>Sikrere forvaltning av ressurser og økosystemer</t>
  </si>
  <si>
    <t>Økt sikkerhet / forebygging av ulykker</t>
  </si>
  <si>
    <t>Mer miljøvennlige og effektive energisystemer</t>
  </si>
  <si>
    <t>Bedre helse / livskvalitet</t>
  </si>
  <si>
    <t>Mer miljøvennlige og effektive transportsystemer</t>
  </si>
  <si>
    <t>Tilpasning til klimaendringer</t>
  </si>
  <si>
    <t>Bedre offentlige tjenester</t>
  </si>
  <si>
    <t>Reduserte utgifter i offentlig sektor</t>
  </si>
  <si>
    <t>Spm.; Har prosjektet bidratt til kunnskapsutvikling og/eller teknologiutvikling for … (flere svar er mulig). Sortert etter alternativer med høyest andel i ettårsundersøkelsen. Kun IPN.</t>
  </si>
  <si>
    <t xml:space="preserve">Note: Respondentene kan krysse av for flere bidrag. Summen av andelene kan derfor overstige 100 pst. n2017=174, n2021=194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</si>
</sst>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quot;. &quot;mmmm\ yyyy"/>
    <numFmt numFmtId="165" formatCode="0.0"/>
    <numFmt numFmtId="166" formatCode="#,##0.0"/>
    <numFmt numFmtId="167" formatCode="0.0\ %"/>
    <numFmt numFmtId="168" formatCode="_-* #,##0.0_-;\-* #,##0.0_-;_-* &quot;-&quot;??_-;_-@_-"/>
    <numFmt numFmtId="169" formatCode="_-* #,##0_-;\-* #,##0_-;_-* &quot;-&quot;??_-;_-@_-"/>
  </numFmts>
  <fonts count="92" x14ac:knownFonts="1">
    <font>
      <sz val="11"/>
      <color theme="1"/>
      <name val="Calibri"/>
      <family val="2"/>
      <scheme val="minor"/>
    </font>
    <font>
      <sz val="11"/>
      <color theme="1"/>
      <name val="Calibri"/>
      <family val="2"/>
      <scheme val="minor"/>
    </font>
    <font>
      <b/>
      <sz val="11"/>
      <color theme="1"/>
      <name val="Calibri"/>
      <family val="2"/>
      <scheme val="minor"/>
    </font>
    <font>
      <sz val="10"/>
      <color rgb="FF000000"/>
      <name val="Arial"/>
      <family val="2"/>
    </font>
    <font>
      <sz val="9"/>
      <color rgb="FF333333"/>
      <name val="Arial"/>
      <family val="2"/>
    </font>
    <font>
      <sz val="10"/>
      <name val="Arial"/>
      <family val="2"/>
    </font>
    <font>
      <b/>
      <sz val="10"/>
      <name val="Arial"/>
      <family val="2"/>
    </font>
    <font>
      <b/>
      <sz val="10"/>
      <color theme="1"/>
      <name val="Arial"/>
      <family val="2"/>
    </font>
    <font>
      <sz val="9"/>
      <name val="Arial"/>
      <family val="2"/>
    </font>
    <font>
      <i/>
      <sz val="8"/>
      <name val="Arial"/>
      <family val="2"/>
    </font>
    <font>
      <i/>
      <sz val="8"/>
      <color rgb="FF333333"/>
      <name val="Arial"/>
      <family val="2"/>
    </font>
    <font>
      <b/>
      <sz val="11"/>
      <color rgb="FFFF0000"/>
      <name val="Calibri"/>
      <family val="2"/>
      <scheme val="minor"/>
    </font>
    <font>
      <b/>
      <sz val="11"/>
      <color rgb="FFC00000"/>
      <name val="Calibri"/>
      <family val="2"/>
      <scheme val="minor"/>
    </font>
    <font>
      <b/>
      <sz val="11"/>
      <name val="Calibri"/>
      <family val="2"/>
      <scheme val="minor"/>
    </font>
    <font>
      <b/>
      <sz val="8"/>
      <color theme="1"/>
      <name val="Calibri"/>
      <family val="2"/>
      <scheme val="minor"/>
    </font>
    <font>
      <sz val="8"/>
      <color theme="1"/>
      <name val="Arial"/>
      <family val="2"/>
    </font>
    <font>
      <sz val="8"/>
      <color theme="1"/>
      <name val="Calibri"/>
      <family val="2"/>
      <scheme val="minor"/>
    </font>
    <font>
      <sz val="8"/>
      <name val="Arial"/>
      <family val="2"/>
    </font>
    <font>
      <sz val="8"/>
      <color rgb="FFFF0000"/>
      <name val="Arial"/>
      <family val="2"/>
    </font>
    <font>
      <b/>
      <sz val="8"/>
      <color theme="1"/>
      <name val="Arial"/>
      <family val="2"/>
    </font>
    <font>
      <b/>
      <sz val="8"/>
      <name val="Arial"/>
      <family val="2"/>
    </font>
    <font>
      <b/>
      <sz val="8"/>
      <color rgb="FFFF0000"/>
      <name val="Arial"/>
      <family val="2"/>
    </font>
    <font>
      <i/>
      <sz val="11"/>
      <color rgb="FF333333"/>
      <name val="Calibri"/>
      <family val="2"/>
      <scheme val="minor"/>
    </font>
    <font>
      <sz val="11"/>
      <name val="Calibri"/>
      <family val="2"/>
      <scheme val="minor"/>
    </font>
    <font>
      <sz val="11"/>
      <color rgb="FF000000"/>
      <name val="Calibri"/>
      <family val="2"/>
    </font>
    <font>
      <i/>
      <sz val="11"/>
      <color rgb="FF000000"/>
      <name val="Calibri"/>
      <family val="2"/>
    </font>
    <font>
      <sz val="10"/>
      <color theme="1"/>
      <name val="Calibri"/>
      <family val="2"/>
      <scheme val="minor"/>
    </font>
    <font>
      <sz val="10"/>
      <color rgb="FFC00000"/>
      <name val="Arial"/>
      <family val="2"/>
    </font>
    <font>
      <b/>
      <sz val="9"/>
      <name val="Arial"/>
      <family val="2"/>
    </font>
    <font>
      <sz val="10"/>
      <color rgb="FFFF0000"/>
      <name val="Arial"/>
      <family val="2"/>
    </font>
    <font>
      <b/>
      <i/>
      <sz val="8"/>
      <name val="Arial"/>
      <family val="2"/>
    </font>
    <font>
      <i/>
      <sz val="11"/>
      <color theme="1"/>
      <name val="Calibri"/>
      <family val="2"/>
      <scheme val="minor"/>
    </font>
    <font>
      <b/>
      <sz val="12"/>
      <color theme="1"/>
      <name val="Calibri"/>
      <family val="2"/>
      <scheme val="minor"/>
    </font>
    <font>
      <b/>
      <sz val="9"/>
      <color rgb="FFFFFFFF"/>
      <name val="Arial"/>
      <family val="2"/>
    </font>
    <font>
      <b/>
      <sz val="8"/>
      <color rgb="FF000000"/>
      <name val="Arial"/>
      <family val="2"/>
    </font>
    <font>
      <sz val="8"/>
      <color rgb="FF333333"/>
      <name val="Arial"/>
      <family val="2"/>
    </font>
    <font>
      <b/>
      <sz val="11"/>
      <color rgb="FF000000"/>
      <name val="Calibri"/>
      <family val="2"/>
    </font>
    <font>
      <sz val="10"/>
      <name val="Calibri"/>
      <family val="2"/>
      <scheme val="minor"/>
    </font>
    <font>
      <sz val="9"/>
      <color theme="1"/>
      <name val="Calibri"/>
      <family val="2"/>
      <scheme val="minor"/>
    </font>
    <font>
      <i/>
      <sz val="11"/>
      <name val="Calibri"/>
      <family val="2"/>
      <scheme val="minor"/>
    </font>
    <font>
      <sz val="8"/>
      <name val="Calibri"/>
      <family val="2"/>
      <scheme val="minor"/>
    </font>
    <font>
      <sz val="9"/>
      <name val="Calibri"/>
      <family val="2"/>
      <scheme val="minor"/>
    </font>
    <font>
      <b/>
      <i/>
      <sz val="11"/>
      <name val="Calibri"/>
      <family val="2"/>
      <scheme val="minor"/>
    </font>
    <font>
      <i/>
      <sz val="8"/>
      <color theme="1"/>
      <name val="Calibri"/>
      <family val="2"/>
      <scheme val="minor"/>
    </font>
    <font>
      <sz val="10"/>
      <color theme="1"/>
      <name val="Times New Roman"/>
      <family val="1"/>
    </font>
    <font>
      <b/>
      <sz val="10"/>
      <color theme="1"/>
      <name val="Times New Roman"/>
      <family val="1"/>
    </font>
    <font>
      <b/>
      <sz val="11"/>
      <name val="Calibri"/>
      <family val="2"/>
    </font>
    <font>
      <sz val="10"/>
      <name val="Times New Roman"/>
      <family val="1"/>
    </font>
    <font>
      <sz val="8"/>
      <color rgb="FF000000"/>
      <name val="Arial"/>
      <family val="2"/>
    </font>
    <font>
      <sz val="10"/>
      <name val="Arial"/>
      <family val="2"/>
    </font>
    <font>
      <u/>
      <sz val="11"/>
      <color theme="10"/>
      <name val="Calibri"/>
      <family val="2"/>
      <scheme val="minor"/>
    </font>
    <font>
      <b/>
      <sz val="10"/>
      <name val="Calibri"/>
      <family val="2"/>
      <scheme val="minor"/>
    </font>
    <font>
      <b/>
      <sz val="8"/>
      <name val="Calibri"/>
      <family val="2"/>
      <scheme val="minor"/>
    </font>
    <font>
      <sz val="10"/>
      <color rgb="FF294A66"/>
      <name val="Calibri"/>
      <family val="2"/>
      <scheme val="minor"/>
    </font>
    <font>
      <sz val="8"/>
      <color rgb="FF000000"/>
      <name val="Calibri"/>
      <family val="2"/>
      <scheme val="minor"/>
    </font>
    <font>
      <i/>
      <sz val="8"/>
      <color rgb="FF000000"/>
      <name val="Calibri"/>
      <family val="2"/>
      <scheme val="minor"/>
    </font>
    <font>
      <sz val="8"/>
      <color rgb="FF555555"/>
      <name val="Calibri"/>
      <family val="2"/>
      <scheme val="minor"/>
    </font>
    <font>
      <sz val="9"/>
      <color rgb="FF231F20"/>
      <name val="Calibri"/>
      <family val="2"/>
      <scheme val="minor"/>
    </font>
    <font>
      <sz val="11"/>
      <color rgb="FF231F20"/>
      <name val="Calibri"/>
      <family val="2"/>
      <scheme val="minor"/>
    </font>
    <font>
      <b/>
      <sz val="10"/>
      <color rgb="FF294A66"/>
      <name val="Calibri"/>
      <family val="2"/>
      <scheme val="minor"/>
    </font>
    <font>
      <b/>
      <sz val="9"/>
      <color rgb="FF000000"/>
      <name val="Calibri"/>
      <family val="2"/>
      <scheme val="minor"/>
    </font>
    <font>
      <sz val="9"/>
      <color rgb="FF000000"/>
      <name val="Calibri"/>
      <family val="2"/>
      <scheme val="minor"/>
    </font>
    <font>
      <sz val="7"/>
      <color theme="1"/>
      <name val="Calibri"/>
      <family val="2"/>
      <scheme val="minor"/>
    </font>
    <font>
      <i/>
      <sz val="7"/>
      <color theme="1"/>
      <name val="Calibri"/>
      <family val="2"/>
      <scheme val="minor"/>
    </font>
    <font>
      <b/>
      <sz val="7"/>
      <color theme="1"/>
      <name val="Calibri"/>
      <family val="2"/>
      <scheme val="minor"/>
    </font>
    <font>
      <b/>
      <sz val="8"/>
      <color rgb="FF555555"/>
      <name val="Calibri"/>
      <family val="2"/>
      <scheme val="minor"/>
    </font>
    <font>
      <b/>
      <sz val="11"/>
      <color rgb="FF000000"/>
      <name val="Calibri"/>
      <family val="2"/>
      <scheme val="minor"/>
    </font>
    <font>
      <sz val="11"/>
      <color rgb="FF000000"/>
      <name val="Calibri"/>
      <family val="2"/>
      <scheme val="minor"/>
    </font>
    <font>
      <b/>
      <sz val="9"/>
      <color rgb="FF000000"/>
      <name val="Arial"/>
      <family val="2"/>
    </font>
    <font>
      <sz val="9"/>
      <color rgb="FF000000"/>
      <name val="Arial"/>
      <family val="2"/>
    </font>
    <font>
      <b/>
      <sz val="9"/>
      <color rgb="FF666666"/>
      <name val="Arial"/>
      <family val="2"/>
    </font>
    <font>
      <u/>
      <sz val="11"/>
      <color theme="1"/>
      <name val="Calibri"/>
      <family val="2"/>
      <scheme val="minor"/>
    </font>
    <font>
      <vertAlign val="superscript"/>
      <sz val="11"/>
      <color theme="1"/>
      <name val="Calibri"/>
      <family val="2"/>
      <scheme val="minor"/>
    </font>
    <font>
      <b/>
      <sz val="11"/>
      <color theme="1"/>
      <name val="Source Sans Pro"/>
      <family val="2"/>
    </font>
    <font>
      <sz val="11"/>
      <color theme="1"/>
      <name val="Source Sans Pro"/>
      <family val="2"/>
    </font>
    <font>
      <vertAlign val="superscript"/>
      <sz val="11"/>
      <color theme="1"/>
      <name val="Source Sans Pro"/>
      <family val="2"/>
    </font>
    <font>
      <sz val="10"/>
      <color indexed="8"/>
      <name val="Arial"/>
      <family val="2"/>
    </font>
    <font>
      <sz val="11"/>
      <color indexed="8"/>
      <name val="Calibri"/>
      <family val="2"/>
    </font>
    <font>
      <b/>
      <sz val="10"/>
      <color rgb="FF000000"/>
      <name val="Arial"/>
      <family val="2"/>
    </font>
    <font>
      <sz val="10"/>
      <color rgb="FF000000"/>
      <name val="Calibri Light"/>
      <family val="2"/>
      <scheme val="major"/>
    </font>
    <font>
      <sz val="10"/>
      <name val="Calibri Light"/>
      <family val="2"/>
      <scheme val="major"/>
    </font>
    <font>
      <sz val="9"/>
      <color rgb="FF333333"/>
      <name val="Calibri Light"/>
      <family val="2"/>
      <scheme val="major"/>
    </font>
    <font>
      <b/>
      <sz val="10"/>
      <name val="Calibri Light"/>
      <family val="2"/>
      <scheme val="major"/>
    </font>
    <font>
      <b/>
      <i/>
      <sz val="10"/>
      <name val="Calibri Light"/>
      <family val="2"/>
      <scheme val="major"/>
    </font>
    <font>
      <b/>
      <sz val="10"/>
      <color theme="1"/>
      <name val="Calibri Light"/>
      <family val="2"/>
      <scheme val="major"/>
    </font>
    <font>
      <b/>
      <i/>
      <sz val="10"/>
      <color theme="1"/>
      <name val="Calibri Light"/>
      <family val="2"/>
      <scheme val="major"/>
    </font>
    <font>
      <sz val="10"/>
      <color theme="1"/>
      <name val="Calibri Light"/>
      <family val="2"/>
      <scheme val="major"/>
    </font>
    <font>
      <i/>
      <sz val="10"/>
      <color theme="1"/>
      <name val="Calibri Light"/>
      <family val="2"/>
      <scheme val="major"/>
    </font>
    <font>
      <i/>
      <sz val="10"/>
      <color rgb="FFFF0000"/>
      <name val="Calibri Light"/>
      <family val="2"/>
      <scheme val="major"/>
    </font>
    <font>
      <sz val="9"/>
      <name val="Calibri Light"/>
      <family val="2"/>
      <scheme val="major"/>
    </font>
    <font>
      <b/>
      <sz val="10"/>
      <color rgb="FF333333"/>
      <name val="Calibri Light"/>
      <family val="2"/>
      <scheme val="major"/>
    </font>
    <font>
      <sz val="11"/>
      <color rgb="FFFF0000"/>
      <name val="Calibri"/>
      <family val="2"/>
      <scheme val="minor"/>
    </font>
  </fonts>
  <fills count="33">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8FBFC"/>
        <bgColor rgb="FFFFFFFF"/>
      </patternFill>
    </fill>
    <fill>
      <patternFill patternType="solid">
        <fgColor rgb="FFFFFFFF"/>
        <bgColor indexed="64"/>
      </patternFill>
    </fill>
    <fill>
      <patternFill patternType="solid">
        <fgColor indexed="9"/>
        <bgColor indexed="9"/>
      </patternFill>
    </fill>
    <fill>
      <patternFill patternType="solid">
        <fgColor rgb="FF0B64A0"/>
        <bgColor rgb="FFFFFFFF"/>
      </patternFill>
    </fill>
    <fill>
      <patternFill patternType="solid">
        <fgColor theme="2"/>
        <bgColor indexed="64"/>
      </patternFill>
    </fill>
    <fill>
      <patternFill patternType="solid">
        <fgColor rgb="FF4F81BD"/>
        <bgColor indexed="64"/>
      </patternFill>
    </fill>
    <fill>
      <patternFill patternType="solid">
        <fgColor theme="9" tint="-0.249977111117893"/>
        <bgColor indexed="64"/>
      </patternFill>
    </fill>
    <fill>
      <patternFill patternType="solid">
        <fgColor theme="6"/>
        <bgColor indexed="64"/>
      </patternFill>
    </fill>
    <fill>
      <patternFill patternType="solid">
        <fgColor rgb="FFC6D9F1"/>
        <bgColor indexed="64"/>
      </patternFill>
    </fill>
    <fill>
      <patternFill patternType="solid">
        <fgColor rgb="FF96969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bgColor indexed="64"/>
      </patternFill>
    </fill>
    <fill>
      <patternFill patternType="solid">
        <fgColor indexed="22"/>
        <bgColor indexed="0"/>
      </patternFill>
    </fill>
  </fills>
  <borders count="49">
    <border>
      <left/>
      <right/>
      <top/>
      <bottom/>
      <diagonal/>
    </border>
    <border>
      <left/>
      <right/>
      <top style="thin">
        <color indexed="64"/>
      </top>
      <bottom style="thin">
        <color indexed="64"/>
      </bottom>
      <diagonal/>
    </border>
    <border>
      <left style="thin">
        <color indexed="64"/>
      </left>
      <right/>
      <top/>
      <bottom/>
      <diagonal/>
    </border>
    <border>
      <left style="thin">
        <color rgb="FFEBEBEB"/>
      </left>
      <right style="thin">
        <color rgb="FFEBEBEB"/>
      </right>
      <top style="thin">
        <color rgb="FFEBEBEB"/>
      </top>
      <bottom style="thin">
        <color rgb="FFEBEBEB"/>
      </bottom>
      <diagonal/>
    </border>
    <border>
      <left style="thin">
        <color indexed="8"/>
      </left>
      <right style="thin">
        <color indexed="8"/>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medium">
        <color indexed="64"/>
      </left>
      <right style="medium">
        <color rgb="FFBFBFBF"/>
      </right>
      <top/>
      <bottom style="medium">
        <color rgb="FFBFBFBF"/>
      </bottom>
      <diagonal/>
    </border>
    <border>
      <left/>
      <right style="medium">
        <color indexed="64"/>
      </right>
      <top/>
      <bottom style="medium">
        <color rgb="FFBFBFBF"/>
      </bottom>
      <diagonal/>
    </border>
    <border>
      <left style="medium">
        <color indexed="64"/>
      </left>
      <right style="medium">
        <color rgb="FFBFBFBF"/>
      </right>
      <top/>
      <bottom style="medium">
        <color indexed="64"/>
      </bottom>
      <diagonal/>
    </border>
    <border>
      <left/>
      <right style="medium">
        <color rgb="FFBFBFBF"/>
      </right>
      <top/>
      <bottom style="medium">
        <color indexed="64"/>
      </bottom>
      <diagonal/>
    </border>
    <border>
      <left style="medium">
        <color rgb="FFBFBFBF"/>
      </left>
      <right/>
      <top style="medium">
        <color rgb="FFBFBFBF"/>
      </top>
      <bottom/>
      <diagonal/>
    </border>
    <border>
      <left/>
      <right/>
      <top style="medium">
        <color rgb="FFBFBFBF"/>
      </top>
      <bottom/>
      <diagonal/>
    </border>
    <border>
      <left/>
      <right/>
      <top/>
      <bottom style="thin">
        <color theme="4" tint="0.39997558519241921"/>
      </bottom>
      <diagonal/>
    </border>
    <border>
      <left style="thin">
        <color theme="6" tint="0.59999389629810485"/>
      </left>
      <right style="thin">
        <color theme="6" tint="0.59999389629810485"/>
      </right>
      <top style="thin">
        <color theme="6" tint="0.59999389629810485"/>
      </top>
      <bottom style="thin">
        <color theme="6" tint="0.59999389629810485"/>
      </bottom>
      <diagonal/>
    </border>
    <border>
      <left style="thin">
        <color indexed="64"/>
      </left>
      <right/>
      <top style="thin">
        <color indexed="64"/>
      </top>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bottom/>
      <diagonal/>
    </border>
    <border>
      <left/>
      <right style="thin">
        <color theme="2" tint="-9.9978637043366805E-2"/>
      </right>
      <top style="thin">
        <color indexed="64"/>
      </top>
      <bottom/>
      <diagonal/>
    </border>
    <border>
      <left style="thin">
        <color theme="6" tint="0.59999389629810485"/>
      </left>
      <right style="thin">
        <color theme="6" tint="0.59999389629810485"/>
      </right>
      <top style="thin">
        <color theme="6" tint="0.59999389629810485"/>
      </top>
      <bottom/>
      <diagonal/>
    </border>
    <border>
      <left style="thin">
        <color theme="6" tint="0.39997558519241921"/>
      </left>
      <right style="thin">
        <color theme="6" tint="0.39997558519241921"/>
      </right>
      <top style="thin">
        <color indexed="64"/>
      </top>
      <bottom style="thin">
        <color theme="6" tint="0.39997558519241921"/>
      </bottom>
      <diagonal/>
    </border>
  </borders>
  <cellStyleXfs count="20">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5" fillId="0" borderId="0"/>
    <xf numFmtId="9" fontId="5" fillId="0" borderId="0" applyFont="0" applyFill="0" applyBorder="0" applyAlignment="0" applyProtection="0"/>
    <xf numFmtId="0" fontId="1" fillId="0" borderId="0"/>
    <xf numFmtId="43"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49" fillId="0" borderId="0"/>
    <xf numFmtId="0" fontId="1" fillId="0" borderId="0"/>
    <xf numFmtId="9" fontId="5" fillId="0" borderId="0" applyFont="0" applyFill="0" applyBorder="0" applyAlignment="0" applyProtection="0"/>
    <xf numFmtId="9" fontId="1" fillId="0" borderId="0" applyFont="0" applyFill="0" applyBorder="0" applyAlignment="0" applyProtection="0"/>
    <xf numFmtId="0" fontId="50" fillId="0" borderId="0" applyNumberFormat="0" applyFill="0" applyBorder="0" applyAlignment="0" applyProtection="0"/>
    <xf numFmtId="0" fontId="76" fillId="0" borderId="0"/>
    <xf numFmtId="0" fontId="76" fillId="0" borderId="0"/>
    <xf numFmtId="0" fontId="76" fillId="0" borderId="0"/>
    <xf numFmtId="0" fontId="5" fillId="0" borderId="0"/>
  </cellStyleXfs>
  <cellXfs count="377">
    <xf numFmtId="0" fontId="0" fillId="0" borderId="0" xfId="0"/>
    <xf numFmtId="0" fontId="3" fillId="0" borderId="0" xfId="3"/>
    <xf numFmtId="0" fontId="11" fillId="0" borderId="0" xfId="0" applyFont="1"/>
    <xf numFmtId="0" fontId="14" fillId="0" borderId="0" xfId="0" applyFont="1"/>
    <xf numFmtId="0" fontId="2" fillId="4" borderId="0" xfId="0" applyFont="1" applyFill="1"/>
    <xf numFmtId="0" fontId="15" fillId="5" borderId="0" xfId="0" applyFont="1" applyFill="1"/>
    <xf numFmtId="0" fontId="15" fillId="5" borderId="0" xfId="0" applyFont="1" applyFill="1" applyAlignment="1">
      <alignment horizontal="center"/>
    </xf>
    <xf numFmtId="0" fontId="16" fillId="0" borderId="0" xfId="0" applyFont="1"/>
    <xf numFmtId="49" fontId="15" fillId="2" borderId="3" xfId="0" applyNumberFormat="1" applyFont="1" applyFill="1" applyBorder="1" applyAlignment="1">
      <alignment horizontal="left"/>
    </xf>
    <xf numFmtId="0" fontId="17" fillId="0" borderId="0" xfId="0" applyFont="1" applyAlignment="1">
      <alignment horizontal="center"/>
    </xf>
    <xf numFmtId="0" fontId="17" fillId="6" borderId="0" xfId="0" applyFont="1" applyFill="1" applyAlignment="1">
      <alignment horizontal="center"/>
    </xf>
    <xf numFmtId="0" fontId="17" fillId="7" borderId="0" xfId="0" applyFont="1" applyFill="1" applyAlignment="1">
      <alignment horizontal="center"/>
    </xf>
    <xf numFmtId="0" fontId="17" fillId="8" borderId="0" xfId="0" applyFont="1" applyFill="1" applyAlignment="1">
      <alignment horizontal="center"/>
    </xf>
    <xf numFmtId="0" fontId="15" fillId="0" borderId="0" xfId="0" applyFont="1"/>
    <xf numFmtId="0" fontId="18" fillId="0" borderId="0" xfId="0" applyFont="1" applyAlignment="1">
      <alignment horizontal="center"/>
    </xf>
    <xf numFmtId="49" fontId="15" fillId="9" borderId="3" xfId="0" applyNumberFormat="1" applyFont="1" applyFill="1" applyBorder="1" applyAlignment="1">
      <alignment horizontal="left"/>
    </xf>
    <xf numFmtId="0" fontId="19" fillId="0" borderId="0" xfId="0" applyFont="1"/>
    <xf numFmtId="0" fontId="20" fillId="0" borderId="0" xfId="0" applyFont="1" applyAlignment="1">
      <alignment horizontal="center"/>
    </xf>
    <xf numFmtId="0" fontId="21" fillId="0" borderId="0" xfId="0" applyFont="1" applyAlignment="1">
      <alignment horizontal="center"/>
    </xf>
    <xf numFmtId="49" fontId="22" fillId="2" borderId="0" xfId="4" applyNumberFormat="1" applyFont="1" applyFill="1" applyAlignment="1">
      <alignment vertical="center"/>
    </xf>
    <xf numFmtId="0" fontId="23" fillId="0" borderId="0" xfId="0" applyFont="1"/>
    <xf numFmtId="0" fontId="24" fillId="0" borderId="0" xfId="0" applyFont="1"/>
    <xf numFmtId="0" fontId="24" fillId="10" borderId="0" xfId="0" applyFont="1" applyFill="1"/>
    <xf numFmtId="0" fontId="25" fillId="10" borderId="0" xfId="0" applyFont="1" applyFill="1"/>
    <xf numFmtId="0" fontId="2" fillId="0" borderId="0" xfId="0" applyFont="1"/>
    <xf numFmtId="0" fontId="5" fillId="0" borderId="0" xfId="5"/>
    <xf numFmtId="0" fontId="26" fillId="0" borderId="0" xfId="0" applyFont="1"/>
    <xf numFmtId="0" fontId="27" fillId="0" borderId="0" xfId="5" applyFont="1"/>
    <xf numFmtId="0" fontId="28" fillId="0" borderId="0" xfId="5" applyFont="1"/>
    <xf numFmtId="0" fontId="17" fillId="0" borderId="0" xfId="5" applyFont="1" applyAlignment="1">
      <alignment horizontal="center"/>
    </xf>
    <xf numFmtId="0" fontId="8" fillId="0" borderId="0" xfId="5" applyFont="1"/>
    <xf numFmtId="165" fontId="8" fillId="11" borderId="4" xfId="5" applyNumberFormat="1" applyFont="1" applyFill="1" applyBorder="1" applyAlignment="1">
      <alignment horizontal="center"/>
    </xf>
    <xf numFmtId="9" fontId="9" fillId="0" borderId="0" xfId="6" applyFont="1"/>
    <xf numFmtId="0" fontId="29" fillId="0" borderId="0" xfId="5" applyFont="1"/>
    <xf numFmtId="0" fontId="18" fillId="0" borderId="0" xfId="5" applyFont="1"/>
    <xf numFmtId="165" fontId="20" fillId="0" borderId="0" xfId="5" applyNumberFormat="1" applyFont="1" applyAlignment="1">
      <alignment horizontal="center"/>
    </xf>
    <xf numFmtId="9" fontId="30" fillId="0" borderId="0" xfId="6" applyFont="1"/>
    <xf numFmtId="165" fontId="8" fillId="0" borderId="0" xfId="5" applyNumberFormat="1" applyFont="1" applyAlignment="1">
      <alignment horizontal="center"/>
    </xf>
    <xf numFmtId="167" fontId="9" fillId="0" borderId="0" xfId="2" applyNumberFormat="1" applyFont="1"/>
    <xf numFmtId="0" fontId="31" fillId="0" borderId="0" xfId="0" applyFont="1"/>
    <xf numFmtId="1" fontId="8" fillId="11" borderId="4" xfId="5" applyNumberFormat="1" applyFont="1" applyFill="1" applyBorder="1" applyAlignment="1">
      <alignment horizontal="center"/>
    </xf>
    <xf numFmtId="1" fontId="20" fillId="0" borderId="0" xfId="5" applyNumberFormat="1" applyFont="1" applyAlignment="1">
      <alignment horizontal="center"/>
    </xf>
    <xf numFmtId="1" fontId="8" fillId="0" borderId="0" xfId="5" applyNumberFormat="1" applyFont="1" applyAlignment="1">
      <alignment horizontal="center"/>
    </xf>
    <xf numFmtId="0" fontId="32" fillId="0" borderId="0" xfId="0" applyFont="1"/>
    <xf numFmtId="49" fontId="33" fillId="12" borderId="5" xfId="0" applyNumberFormat="1" applyFont="1" applyFill="1" applyBorder="1" applyAlignment="1">
      <alignment horizontal="left" wrapText="1"/>
    </xf>
    <xf numFmtId="49" fontId="33" fillId="12" borderId="5" xfId="0" applyNumberFormat="1" applyFont="1" applyFill="1" applyBorder="1" applyAlignment="1">
      <alignment horizontal="left"/>
    </xf>
    <xf numFmtId="49" fontId="33" fillId="12" borderId="5" xfId="0" applyNumberFormat="1" applyFont="1" applyFill="1" applyBorder="1" applyAlignment="1">
      <alignment horizontal="center" wrapText="1"/>
    </xf>
    <xf numFmtId="0" fontId="34" fillId="0" borderId="0" xfId="0" applyFont="1"/>
    <xf numFmtId="49" fontId="17" fillId="2" borderId="3" xfId="0" applyNumberFormat="1" applyFont="1" applyFill="1" applyBorder="1" applyAlignment="1">
      <alignment horizontal="left"/>
    </xf>
    <xf numFmtId="49" fontId="35" fillId="9" borderId="3" xfId="0" applyNumberFormat="1" applyFont="1" applyFill="1" applyBorder="1" applyAlignment="1">
      <alignment horizontal="left"/>
    </xf>
    <xf numFmtId="168" fontId="17" fillId="2" borderId="3" xfId="1" applyNumberFormat="1" applyFont="1" applyFill="1" applyBorder="1" applyAlignment="1">
      <alignment horizontal="center"/>
    </xf>
    <xf numFmtId="49" fontId="35" fillId="2" borderId="3" xfId="0" applyNumberFormat="1" applyFont="1" applyFill="1" applyBorder="1" applyAlignment="1">
      <alignment horizontal="left"/>
    </xf>
    <xf numFmtId="49" fontId="17" fillId="9" borderId="3" xfId="0" applyNumberFormat="1" applyFont="1" applyFill="1" applyBorder="1" applyAlignment="1">
      <alignment horizontal="left"/>
    </xf>
    <xf numFmtId="0" fontId="1" fillId="0" borderId="0" xfId="7"/>
    <xf numFmtId="0" fontId="37" fillId="13" borderId="0" xfId="7" applyFont="1" applyFill="1" applyAlignment="1">
      <alignment horizontal="center" wrapText="1"/>
    </xf>
    <xf numFmtId="0" fontId="38" fillId="0" borderId="0" xfId="7" applyFont="1"/>
    <xf numFmtId="167" fontId="39" fillId="0" borderId="0" xfId="8" applyNumberFormat="1" applyFont="1"/>
    <xf numFmtId="9" fontId="1" fillId="0" borderId="0" xfId="9" applyFont="1"/>
    <xf numFmtId="49" fontId="40" fillId="2" borderId="0" xfId="3" applyNumberFormat="1" applyFont="1" applyFill="1" applyAlignment="1">
      <alignment horizontal="left"/>
    </xf>
    <xf numFmtId="9" fontId="39" fillId="0" borderId="0" xfId="8" applyNumberFormat="1" applyFont="1"/>
    <xf numFmtId="0" fontId="41" fillId="0" borderId="0" xfId="7" applyFont="1"/>
    <xf numFmtId="0" fontId="38" fillId="0" borderId="3" xfId="7" applyFont="1" applyBorder="1"/>
    <xf numFmtId="9" fontId="39" fillId="0" borderId="0" xfId="10" applyFont="1"/>
    <xf numFmtId="9" fontId="39" fillId="0" borderId="0" xfId="9" applyFont="1"/>
    <xf numFmtId="9" fontId="42" fillId="0" borderId="6" xfId="8" applyNumberFormat="1" applyFont="1" applyBorder="1"/>
    <xf numFmtId="0" fontId="43" fillId="0" borderId="0" xfId="7" applyFont="1"/>
    <xf numFmtId="0" fontId="44" fillId="14" borderId="8" xfId="0" applyFont="1" applyFill="1" applyBorder="1" applyAlignment="1">
      <alignment vertical="center" wrapText="1"/>
    </xf>
    <xf numFmtId="0" fontId="45" fillId="14" borderId="8" xfId="0" applyFont="1" applyFill="1" applyBorder="1" applyAlignment="1">
      <alignment vertical="center" wrapText="1"/>
    </xf>
    <xf numFmtId="0" fontId="45" fillId="15" borderId="8" xfId="0" applyFont="1" applyFill="1" applyBorder="1" applyAlignment="1">
      <alignment vertical="center" wrapText="1"/>
    </xf>
    <xf numFmtId="0" fontId="45" fillId="15" borderId="7" xfId="0" applyFont="1" applyFill="1" applyBorder="1" applyAlignment="1">
      <alignment vertical="center" wrapText="1"/>
    </xf>
    <xf numFmtId="0" fontId="45" fillId="15" borderId="8" xfId="0" applyFont="1" applyFill="1" applyBorder="1" applyAlignment="1">
      <alignment horizontal="center" wrapText="1"/>
    </xf>
    <xf numFmtId="0" fontId="45" fillId="15" borderId="0" xfId="0" applyFont="1" applyFill="1" applyAlignment="1">
      <alignment horizontal="center" wrapText="1"/>
    </xf>
    <xf numFmtId="0" fontId="45" fillId="16" borderId="0" xfId="0" applyFont="1" applyFill="1" applyAlignment="1">
      <alignment horizontal="center" wrapText="1"/>
    </xf>
    <xf numFmtId="0" fontId="44" fillId="14" borderId="10" xfId="0" applyFont="1" applyFill="1" applyBorder="1" applyAlignment="1">
      <alignment vertical="center" wrapText="1"/>
    </xf>
    <xf numFmtId="0" fontId="45" fillId="14" borderId="10" xfId="0" quotePrefix="1" applyFont="1" applyFill="1" applyBorder="1" applyAlignment="1">
      <alignment horizontal="center" vertical="center" wrapText="1"/>
    </xf>
    <xf numFmtId="0" fontId="45" fillId="15" borderId="10" xfId="0" quotePrefix="1" applyFont="1" applyFill="1" applyBorder="1" applyAlignment="1">
      <alignment horizontal="center" vertical="center" wrapText="1"/>
    </xf>
    <xf numFmtId="0" fontId="45" fillId="15" borderId="9" xfId="0" quotePrefix="1" applyFont="1" applyFill="1" applyBorder="1" applyAlignment="1">
      <alignment horizontal="center" vertical="center" wrapText="1"/>
    </xf>
    <xf numFmtId="0" fontId="45" fillId="15" borderId="10" xfId="0" applyFont="1" applyFill="1" applyBorder="1" applyAlignment="1">
      <alignment horizontal="center" wrapText="1"/>
    </xf>
    <xf numFmtId="0" fontId="46" fillId="0" borderId="0" xfId="3" applyFont="1" applyAlignment="1">
      <alignment horizontal="left" vertical="center" indent="4"/>
    </xf>
    <xf numFmtId="0" fontId="44" fillId="17" borderId="8" xfId="0" applyFont="1" applyFill="1" applyBorder="1" applyAlignment="1">
      <alignment vertical="center" wrapText="1"/>
    </xf>
    <xf numFmtId="0" fontId="44" fillId="8" borderId="7" xfId="0" applyFont="1" applyFill="1" applyBorder="1" applyAlignment="1">
      <alignment vertical="center" wrapText="1"/>
    </xf>
    <xf numFmtId="0" fontId="44" fillId="8" borderId="11" xfId="0" applyFont="1" applyFill="1" applyBorder="1" applyAlignment="1">
      <alignment horizontal="center" vertical="center" wrapText="1"/>
    </xf>
    <xf numFmtId="0" fontId="44" fillId="18" borderId="11" xfId="0" applyFont="1" applyFill="1" applyBorder="1" applyAlignment="1">
      <alignment horizontal="center" vertical="center" wrapText="1"/>
    </xf>
    <xf numFmtId="0" fontId="44" fillId="19" borderId="11" xfId="0" applyFont="1" applyFill="1" applyBorder="1" applyAlignment="1">
      <alignment horizontal="center" vertical="center" wrapText="1"/>
    </xf>
    <xf numFmtId="0" fontId="44" fillId="19" borderId="12" xfId="0" applyFont="1" applyFill="1" applyBorder="1" applyAlignment="1">
      <alignment horizontal="center" vertical="center" wrapText="1"/>
    </xf>
    <xf numFmtId="0" fontId="44" fillId="19" borderId="0" xfId="0" applyFont="1" applyFill="1" applyAlignment="1">
      <alignment horizontal="center" vertical="center" wrapText="1"/>
    </xf>
    <xf numFmtId="0" fontId="44" fillId="20" borderId="0" xfId="0" applyFont="1" applyFill="1" applyAlignment="1">
      <alignment horizontal="center" vertical="center" wrapText="1"/>
    </xf>
    <xf numFmtId="9" fontId="0" fillId="0" borderId="0" xfId="2" applyFont="1"/>
    <xf numFmtId="0" fontId="44" fillId="17" borderId="10" xfId="0" applyFont="1" applyFill="1" applyBorder="1" applyAlignment="1">
      <alignment vertical="center" wrapText="1"/>
    </xf>
    <xf numFmtId="0" fontId="44" fillId="4" borderId="9" xfId="0" applyFont="1" applyFill="1" applyBorder="1" applyAlignment="1">
      <alignment vertical="center" wrapText="1"/>
    </xf>
    <xf numFmtId="0" fontId="44" fillId="18" borderId="0" xfId="0" applyFont="1" applyFill="1" applyAlignment="1">
      <alignment horizontal="center" vertical="center" wrapText="1"/>
    </xf>
    <xf numFmtId="0" fontId="44" fillId="4" borderId="0" xfId="0" applyFont="1" applyFill="1" applyAlignment="1">
      <alignment horizontal="center" vertical="center" wrapText="1"/>
    </xf>
    <xf numFmtId="0" fontId="44" fillId="21" borderId="0" xfId="0" applyFont="1" applyFill="1" applyAlignment="1">
      <alignment horizontal="center" vertical="center" wrapText="1"/>
    </xf>
    <xf numFmtId="0" fontId="44" fillId="21" borderId="13" xfId="0" applyFont="1" applyFill="1" applyBorder="1" applyAlignment="1">
      <alignment horizontal="center" vertical="center" wrapText="1"/>
    </xf>
    <xf numFmtId="0" fontId="44" fillId="22" borderId="0" xfId="0" applyFont="1" applyFill="1" applyAlignment="1">
      <alignment horizontal="center" vertical="center" wrapText="1"/>
    </xf>
    <xf numFmtId="0" fontId="44" fillId="20" borderId="9" xfId="0" applyFont="1" applyFill="1" applyBorder="1" applyAlignment="1">
      <alignment vertical="center" wrapText="1"/>
    </xf>
    <xf numFmtId="0" fontId="44" fillId="23" borderId="0" xfId="0" applyFont="1" applyFill="1" applyAlignment="1">
      <alignment horizontal="center" vertical="center" wrapText="1"/>
    </xf>
    <xf numFmtId="0" fontId="44" fillId="23" borderId="13" xfId="0" applyFont="1" applyFill="1" applyBorder="1" applyAlignment="1">
      <alignment horizontal="center" vertical="center" wrapText="1"/>
    </xf>
    <xf numFmtId="0" fontId="47" fillId="23" borderId="0" xfId="0" applyFont="1" applyFill="1" applyAlignment="1">
      <alignment horizontal="center" vertical="center" wrapText="1"/>
    </xf>
    <xf numFmtId="0" fontId="44" fillId="8" borderId="0" xfId="0" applyFont="1" applyFill="1" applyAlignment="1">
      <alignment horizontal="center" vertical="center" wrapText="1"/>
    </xf>
    <xf numFmtId="0" fontId="44" fillId="24" borderId="9" xfId="0" applyFont="1" applyFill="1" applyBorder="1" applyAlignment="1">
      <alignment vertical="center" wrapText="1"/>
    </xf>
    <xf numFmtId="0" fontId="44" fillId="24" borderId="0" xfId="0" applyFont="1" applyFill="1" applyAlignment="1">
      <alignment horizontal="center" vertical="center" wrapText="1"/>
    </xf>
    <xf numFmtId="0" fontId="47" fillId="4" borderId="0" xfId="0" applyFont="1" applyFill="1" applyAlignment="1">
      <alignment horizontal="center" vertical="center" wrapText="1"/>
    </xf>
    <xf numFmtId="0" fontId="44" fillId="17" borderId="9" xfId="0" applyFont="1" applyFill="1" applyBorder="1" applyAlignment="1">
      <alignment vertical="center" wrapText="1"/>
    </xf>
    <xf numFmtId="0" fontId="45" fillId="25" borderId="14" xfId="0" applyFont="1" applyFill="1" applyBorder="1" applyAlignment="1">
      <alignment vertical="center" wrapText="1"/>
    </xf>
    <xf numFmtId="0" fontId="45" fillId="25" borderId="0" xfId="0" applyFont="1" applyFill="1" applyAlignment="1">
      <alignment horizontal="center" vertical="center" wrapText="1"/>
    </xf>
    <xf numFmtId="0" fontId="45" fillId="26" borderId="0" xfId="0" applyFont="1" applyFill="1" applyAlignment="1">
      <alignment horizontal="center" vertical="center" wrapText="1"/>
    </xf>
    <xf numFmtId="0" fontId="45" fillId="26" borderId="13" xfId="0" applyFont="1" applyFill="1" applyBorder="1" applyAlignment="1">
      <alignment horizontal="center" vertical="center" wrapText="1"/>
    </xf>
    <xf numFmtId="0" fontId="45" fillId="27" borderId="0" xfId="0" applyFont="1" applyFill="1" applyAlignment="1">
      <alignment horizontal="center" vertical="center" wrapText="1"/>
    </xf>
    <xf numFmtId="0" fontId="44" fillId="19" borderId="13" xfId="0" applyFont="1" applyFill="1" applyBorder="1" applyAlignment="1">
      <alignment horizontal="center" vertical="center" wrapText="1"/>
    </xf>
    <xf numFmtId="0" fontId="44" fillId="28" borderId="0" xfId="0" applyFont="1" applyFill="1" applyAlignment="1">
      <alignment horizontal="center" vertical="center" wrapText="1"/>
    </xf>
    <xf numFmtId="0" fontId="44" fillId="28" borderId="13" xfId="0" applyFont="1" applyFill="1" applyBorder="1" applyAlignment="1">
      <alignment horizontal="center" vertical="center" wrapText="1"/>
    </xf>
    <xf numFmtId="0" fontId="45" fillId="25" borderId="16" xfId="0" applyFont="1" applyFill="1" applyBorder="1" applyAlignment="1">
      <alignment horizontal="center" vertical="center" wrapText="1"/>
    </xf>
    <xf numFmtId="0" fontId="45" fillId="26" borderId="16" xfId="0" applyFont="1" applyFill="1" applyBorder="1" applyAlignment="1">
      <alignment horizontal="center" vertical="center" wrapText="1"/>
    </xf>
    <xf numFmtId="0" fontId="45" fillId="26" borderId="17" xfId="0" applyFont="1" applyFill="1" applyBorder="1" applyAlignment="1">
      <alignment horizontal="center" vertical="center" wrapText="1"/>
    </xf>
    <xf numFmtId="0" fontId="44" fillId="17" borderId="14" xfId="0" applyFont="1" applyFill="1" applyBorder="1" applyAlignment="1">
      <alignment vertical="center" wrapText="1"/>
    </xf>
    <xf numFmtId="0" fontId="44" fillId="17" borderId="18" xfId="0" applyFont="1" applyFill="1" applyBorder="1" applyAlignment="1">
      <alignment vertical="center" wrapText="1"/>
    </xf>
    <xf numFmtId="167" fontId="44" fillId="17" borderId="18" xfId="2" applyNumberFormat="1" applyFont="1" applyFill="1" applyBorder="1" applyAlignment="1">
      <alignment horizontal="center" vertical="center" wrapText="1"/>
    </xf>
    <xf numFmtId="167" fontId="44" fillId="28" borderId="18" xfId="2" applyNumberFormat="1" applyFont="1" applyFill="1" applyBorder="1" applyAlignment="1">
      <alignment horizontal="center" vertical="center" wrapText="1"/>
    </xf>
    <xf numFmtId="167" fontId="44" fillId="22" borderId="18" xfId="2" applyNumberFormat="1" applyFont="1" applyFill="1" applyBorder="1" applyAlignment="1">
      <alignment horizontal="center" vertical="center" wrapText="1"/>
    </xf>
    <xf numFmtId="167" fontId="44" fillId="28" borderId="0" xfId="2" applyNumberFormat="1" applyFont="1" applyFill="1" applyBorder="1" applyAlignment="1">
      <alignment horizontal="center" vertical="center" wrapText="1"/>
    </xf>
    <xf numFmtId="0" fontId="44" fillId="17" borderId="19" xfId="0" applyFont="1" applyFill="1" applyBorder="1" applyAlignment="1">
      <alignment vertical="center" wrapText="1"/>
    </xf>
    <xf numFmtId="167" fontId="44" fillId="17" borderId="19" xfId="2" applyNumberFormat="1" applyFont="1" applyFill="1" applyBorder="1" applyAlignment="1">
      <alignment horizontal="center" vertical="center" wrapText="1"/>
    </xf>
    <xf numFmtId="167" fontId="44" fillId="28" borderId="19" xfId="2" applyNumberFormat="1" applyFont="1" applyFill="1" applyBorder="1" applyAlignment="1">
      <alignment horizontal="center" vertical="center" wrapText="1"/>
    </xf>
    <xf numFmtId="167" fontId="44" fillId="22" borderId="19" xfId="2" applyNumberFormat="1" applyFont="1" applyFill="1" applyBorder="1" applyAlignment="1">
      <alignment horizontal="center" vertical="center" wrapText="1"/>
    </xf>
    <xf numFmtId="0" fontId="44" fillId="17" borderId="20" xfId="0" applyFont="1" applyFill="1" applyBorder="1" applyAlignment="1">
      <alignment vertical="center" wrapText="1"/>
    </xf>
    <xf numFmtId="0" fontId="44" fillId="17" borderId="21" xfId="0" applyFont="1" applyFill="1" applyBorder="1" applyAlignment="1">
      <alignment vertical="center" wrapText="1"/>
    </xf>
    <xf numFmtId="167" fontId="44" fillId="17" borderId="21" xfId="2" applyNumberFormat="1" applyFont="1" applyFill="1" applyBorder="1" applyAlignment="1">
      <alignment horizontal="center" vertical="center" wrapText="1"/>
    </xf>
    <xf numFmtId="167" fontId="44" fillId="28" borderId="21" xfId="2" applyNumberFormat="1" applyFont="1" applyFill="1" applyBorder="1" applyAlignment="1">
      <alignment horizontal="center" vertical="center" wrapText="1"/>
    </xf>
    <xf numFmtId="167" fontId="44" fillId="22" borderId="21" xfId="2" applyNumberFormat="1" applyFont="1" applyFill="1" applyBorder="1" applyAlignment="1">
      <alignment horizontal="center" vertical="center" wrapText="1"/>
    </xf>
    <xf numFmtId="0" fontId="2" fillId="0" borderId="0" xfId="3" applyFont="1"/>
    <xf numFmtId="0" fontId="48" fillId="0" borderId="0" xfId="3" applyFont="1"/>
    <xf numFmtId="0" fontId="39" fillId="0" borderId="0" xfId="3" applyFont="1"/>
    <xf numFmtId="0" fontId="1" fillId="0" borderId="0" xfId="7" applyAlignment="1">
      <alignment wrapText="1"/>
    </xf>
    <xf numFmtId="0" fontId="2" fillId="0" borderId="0" xfId="7" applyFont="1" applyAlignment="1">
      <alignment wrapText="1"/>
    </xf>
    <xf numFmtId="0" fontId="49" fillId="0" borderId="0" xfId="11"/>
    <xf numFmtId="165" fontId="49" fillId="0" borderId="0" xfId="11" applyNumberFormat="1"/>
    <xf numFmtId="165" fontId="17" fillId="0" borderId="0" xfId="11" applyNumberFormat="1" applyFont="1"/>
    <xf numFmtId="0" fontId="20" fillId="0" borderId="0" xfId="11" applyFont="1"/>
    <xf numFmtId="0" fontId="5" fillId="0" borderId="0" xfId="11" applyFont="1"/>
    <xf numFmtId="2" fontId="49" fillId="0" borderId="0" xfId="11" applyNumberFormat="1"/>
    <xf numFmtId="0" fontId="20" fillId="0" borderId="1" xfId="11" applyFont="1" applyBorder="1" applyAlignment="1">
      <alignment horizontal="center" wrapText="1"/>
    </xf>
    <xf numFmtId="0" fontId="20" fillId="0" borderId="1" xfId="11" applyFont="1" applyBorder="1" applyAlignment="1">
      <alignment horizontal="center"/>
    </xf>
    <xf numFmtId="0" fontId="6" fillId="0" borderId="0" xfId="11" applyFont="1"/>
    <xf numFmtId="0" fontId="17" fillId="0" borderId="0" xfId="11" applyFont="1"/>
    <xf numFmtId="2" fontId="17" fillId="0" borderId="0" xfId="11" applyNumberFormat="1" applyFont="1"/>
    <xf numFmtId="0" fontId="20" fillId="0" borderId="0" xfId="11" applyFont="1" applyAlignment="1">
      <alignment horizontal="centerContinuous" wrapText="1"/>
    </xf>
    <xf numFmtId="0" fontId="20" fillId="0" borderId="0" xfId="11" applyFont="1" applyAlignment="1">
      <alignment horizontal="center"/>
    </xf>
    <xf numFmtId="0" fontId="1" fillId="0" borderId="0" xfId="12"/>
    <xf numFmtId="0" fontId="1" fillId="0" borderId="0" xfId="12" applyAlignment="1">
      <alignment horizontal="left"/>
    </xf>
    <xf numFmtId="9" fontId="1" fillId="0" borderId="0" xfId="13" applyFont="1"/>
    <xf numFmtId="0" fontId="15" fillId="0" borderId="0" xfId="12" applyFont="1"/>
    <xf numFmtId="9" fontId="0" fillId="0" borderId="0" xfId="14" applyFont="1"/>
    <xf numFmtId="10" fontId="1" fillId="0" borderId="0" xfId="13" applyNumberFormat="1" applyFont="1"/>
    <xf numFmtId="1" fontId="1" fillId="0" borderId="0" xfId="12" applyNumberFormat="1"/>
    <xf numFmtId="9" fontId="17" fillId="0" borderId="0" xfId="14" applyFont="1"/>
    <xf numFmtId="165" fontId="15" fillId="0" borderId="0" xfId="12" applyNumberFormat="1" applyFont="1"/>
    <xf numFmtId="167" fontId="17" fillId="0" borderId="0" xfId="14" applyNumberFormat="1" applyFont="1"/>
    <xf numFmtId="0" fontId="19" fillId="0" borderId="1" xfId="12" applyFont="1" applyBorder="1" applyAlignment="1">
      <alignment horizontal="right" wrapText="1"/>
    </xf>
    <xf numFmtId="0" fontId="19" fillId="0" borderId="1" xfId="12" applyFont="1" applyBorder="1" applyAlignment="1">
      <alignment horizontal="left"/>
    </xf>
    <xf numFmtId="0" fontId="7" fillId="0" borderId="0" xfId="12" applyFont="1" applyAlignment="1">
      <alignment horizontal="left"/>
    </xf>
    <xf numFmtId="0" fontId="50" fillId="0" borderId="0" xfId="15"/>
    <xf numFmtId="0" fontId="2" fillId="0" borderId="0" xfId="12" applyFont="1"/>
    <xf numFmtId="0" fontId="13" fillId="0" borderId="0" xfId="0" applyFont="1"/>
    <xf numFmtId="0" fontId="39" fillId="0" borderId="0" xfId="0" applyFont="1"/>
    <xf numFmtId="0" fontId="0" fillId="0" borderId="0" xfId="0" applyAlignment="1">
      <alignment wrapText="1"/>
    </xf>
    <xf numFmtId="0" fontId="2" fillId="0" borderId="0" xfId="0" applyFont="1" applyAlignment="1">
      <alignment wrapText="1"/>
    </xf>
    <xf numFmtId="0" fontId="23" fillId="0" borderId="0" xfId="3" applyFont="1"/>
    <xf numFmtId="0" fontId="23" fillId="0" borderId="0" xfId="7" applyFont="1" applyAlignment="1">
      <alignment wrapText="1"/>
    </xf>
    <xf numFmtId="0" fontId="23" fillId="0" borderId="0" xfId="5" applyFont="1"/>
    <xf numFmtId="0" fontId="23" fillId="0" borderId="0" xfId="12" applyFont="1"/>
    <xf numFmtId="0" fontId="23" fillId="0" borderId="0" xfId="11" applyFont="1"/>
    <xf numFmtId="0" fontId="51" fillId="0" borderId="0" xfId="5" applyFont="1"/>
    <xf numFmtId="0" fontId="37" fillId="0" borderId="0" xfId="5" applyFont="1"/>
    <xf numFmtId="0" fontId="52" fillId="0" borderId="1" xfId="5" applyFont="1" applyBorder="1"/>
    <xf numFmtId="0" fontId="40" fillId="0" borderId="0" xfId="5" applyFont="1" applyAlignment="1">
      <alignment horizontal="left"/>
    </xf>
    <xf numFmtId="166" fontId="40" fillId="0" borderId="0" xfId="5" applyNumberFormat="1" applyFont="1"/>
    <xf numFmtId="0" fontId="40" fillId="0" borderId="1" xfId="5" applyFont="1" applyBorder="1" applyAlignment="1">
      <alignment horizontal="left"/>
    </xf>
    <xf numFmtId="166" fontId="40" fillId="0" borderId="1" xfId="5" applyNumberFormat="1" applyFont="1" applyBorder="1"/>
    <xf numFmtId="166" fontId="37" fillId="0" borderId="0" xfId="5" applyNumberFormat="1" applyFont="1"/>
    <xf numFmtId="3" fontId="37" fillId="0" borderId="0" xfId="5" applyNumberFormat="1" applyFont="1"/>
    <xf numFmtId="9" fontId="37" fillId="0" borderId="0" xfId="5" applyNumberFormat="1" applyFont="1" applyAlignment="1">
      <alignment horizontal="right" indent="1"/>
    </xf>
    <xf numFmtId="3" fontId="40" fillId="0" borderId="0" xfId="5" applyNumberFormat="1" applyFont="1"/>
    <xf numFmtId="0" fontId="53" fillId="0" borderId="0" xfId="0" applyFont="1" applyAlignment="1">
      <alignment horizontal="justify" vertical="center"/>
    </xf>
    <xf numFmtId="0" fontId="54" fillId="0" borderId="24" xfId="0" applyFont="1" applyBorder="1" applyAlignment="1">
      <alignment horizontal="right" vertical="center" wrapText="1"/>
    </xf>
    <xf numFmtId="0" fontId="55" fillId="0" borderId="25" xfId="0" applyFont="1" applyBorder="1" applyAlignment="1">
      <alignment vertical="center" wrapText="1"/>
    </xf>
    <xf numFmtId="0" fontId="54" fillId="0" borderId="14" xfId="0" applyFont="1" applyBorder="1" applyAlignment="1">
      <alignment vertical="center" wrapText="1"/>
    </xf>
    <xf numFmtId="9" fontId="54" fillId="0" borderId="17" xfId="0" applyNumberFormat="1" applyFont="1" applyBorder="1" applyAlignment="1">
      <alignment horizontal="right" vertical="center" wrapText="1"/>
    </xf>
    <xf numFmtId="0" fontId="26" fillId="0" borderId="0" xfId="0" applyFont="1" applyAlignment="1">
      <alignment horizontal="justify" vertical="center"/>
    </xf>
    <xf numFmtId="0" fontId="57" fillId="0" borderId="0" xfId="0" applyFont="1" applyAlignment="1">
      <alignment horizontal="right" vertical="center"/>
    </xf>
    <xf numFmtId="0" fontId="56" fillId="0" borderId="0" xfId="0" applyFont="1" applyAlignment="1">
      <alignment horizontal="justify" vertical="center" wrapText="1"/>
    </xf>
    <xf numFmtId="0" fontId="56" fillId="0" borderId="0" xfId="0" applyFont="1" applyAlignment="1">
      <alignment horizontal="justify" vertical="center"/>
    </xf>
    <xf numFmtId="0" fontId="56" fillId="0" borderId="0" xfId="0" applyFont="1" applyAlignment="1">
      <alignment vertical="center"/>
    </xf>
    <xf numFmtId="0" fontId="58" fillId="0" borderId="0" xfId="0" applyFont="1" applyAlignment="1">
      <alignment horizontal="left" vertical="center"/>
    </xf>
    <xf numFmtId="0" fontId="53" fillId="0" borderId="0" xfId="0" applyFont="1"/>
    <xf numFmtId="0" fontId="59" fillId="0" borderId="0" xfId="0" applyFont="1"/>
    <xf numFmtId="9" fontId="63" fillId="0" borderId="31" xfId="0" applyNumberFormat="1" applyFont="1" applyBorder="1" applyAlignment="1">
      <alignment horizontal="center" vertical="center" wrapText="1"/>
    </xf>
    <xf numFmtId="0" fontId="63" fillId="0" borderId="31" xfId="0" applyFont="1" applyBorder="1" applyAlignment="1">
      <alignment horizontal="center" vertical="center" wrapText="1"/>
    </xf>
    <xf numFmtId="0" fontId="0" fillId="0" borderId="32" xfId="0" applyBorder="1" applyAlignment="1">
      <alignment vertical="center" wrapText="1"/>
    </xf>
    <xf numFmtId="0" fontId="55" fillId="0" borderId="31" xfId="0" applyFont="1" applyBorder="1" applyAlignment="1">
      <alignment horizontal="center" vertical="center" wrapText="1"/>
    </xf>
    <xf numFmtId="0" fontId="55" fillId="0" borderId="33" xfId="0" applyFont="1" applyBorder="1" applyAlignment="1">
      <alignment horizontal="center" vertical="center" wrapText="1"/>
    </xf>
    <xf numFmtId="0" fontId="62" fillId="0" borderId="32" xfId="0" applyFont="1" applyBorder="1" applyAlignment="1">
      <alignment horizontal="justify" vertical="center" wrapText="1"/>
    </xf>
    <xf numFmtId="9" fontId="63" fillId="0" borderId="33" xfId="0" applyNumberFormat="1" applyFont="1" applyBorder="1" applyAlignment="1">
      <alignment horizontal="center" vertical="center" wrapText="1"/>
    </xf>
    <xf numFmtId="0" fontId="63" fillId="0" borderId="34" xfId="0" applyFont="1" applyBorder="1" applyAlignment="1">
      <alignment horizontal="justify" vertical="center" wrapText="1"/>
    </xf>
    <xf numFmtId="0" fontId="63" fillId="0" borderId="35" xfId="0" applyFont="1" applyBorder="1" applyAlignment="1">
      <alignment horizontal="center" vertical="center" wrapText="1"/>
    </xf>
    <xf numFmtId="0" fontId="63" fillId="0" borderId="17" xfId="0" applyFont="1" applyBorder="1" applyAlignment="1">
      <alignment horizontal="center" vertical="center" wrapText="1"/>
    </xf>
    <xf numFmtId="0" fontId="62" fillId="0" borderId="0" xfId="0" applyFont="1" applyAlignment="1">
      <alignment horizontal="justify" vertical="center"/>
    </xf>
    <xf numFmtId="9" fontId="62" fillId="0" borderId="31" xfId="0" applyNumberFormat="1" applyFont="1" applyBorder="1" applyAlignment="1">
      <alignment horizontal="center" vertical="center" wrapText="1"/>
    </xf>
    <xf numFmtId="0" fontId="62" fillId="0" borderId="31" xfId="0" applyFont="1" applyBorder="1" applyAlignment="1">
      <alignment horizontal="center" vertical="center" wrapText="1"/>
    </xf>
    <xf numFmtId="0" fontId="64" fillId="0" borderId="31" xfId="0" applyFont="1" applyBorder="1" applyAlignment="1">
      <alignment vertical="center" wrapText="1"/>
    </xf>
    <xf numFmtId="0" fontId="64" fillId="0" borderId="33" xfId="0" applyFont="1" applyBorder="1" applyAlignment="1">
      <alignment vertical="center" wrapText="1"/>
    </xf>
    <xf numFmtId="9" fontId="62" fillId="0" borderId="33" xfId="0" applyNumberFormat="1" applyFont="1" applyBorder="1" applyAlignment="1">
      <alignment horizontal="center" vertical="center" wrapText="1"/>
    </xf>
    <xf numFmtId="0" fontId="62" fillId="0" borderId="34" xfId="0" applyFont="1" applyBorder="1" applyAlignment="1">
      <alignment horizontal="justify" vertical="center" wrapText="1"/>
    </xf>
    <xf numFmtId="0" fontId="62" fillId="0" borderId="35" xfId="0" applyFont="1" applyBorder="1" applyAlignment="1">
      <alignment horizontal="center" vertical="center" wrapText="1"/>
    </xf>
    <xf numFmtId="0" fontId="62" fillId="0" borderId="17" xfId="0" applyFont="1" applyBorder="1" applyAlignment="1">
      <alignment horizontal="center" vertical="center" wrapText="1"/>
    </xf>
    <xf numFmtId="0" fontId="53" fillId="0" borderId="0" xfId="0" applyFont="1" applyAlignment="1">
      <alignment horizontal="left"/>
    </xf>
    <xf numFmtId="0" fontId="62" fillId="0" borderId="29" xfId="0" applyFont="1" applyBorder="1" applyAlignment="1">
      <alignment horizontal="center" vertical="center" wrapText="1"/>
    </xf>
    <xf numFmtId="0" fontId="62" fillId="0" borderId="33" xfId="0" applyFont="1" applyBorder="1" applyAlignment="1">
      <alignment horizontal="center" vertical="center" wrapText="1"/>
    </xf>
    <xf numFmtId="0" fontId="62" fillId="0" borderId="32" xfId="0" applyFont="1" applyBorder="1" applyAlignment="1">
      <alignment horizontal="center" vertical="center" wrapText="1"/>
    </xf>
    <xf numFmtId="0" fontId="62" fillId="0" borderId="34" xfId="0" applyFont="1" applyBorder="1" applyAlignment="1">
      <alignment horizontal="center" vertical="center" wrapText="1"/>
    </xf>
    <xf numFmtId="0" fontId="57" fillId="0" borderId="11" xfId="0" applyFont="1" applyBorder="1" applyAlignment="1">
      <alignment wrapText="1"/>
    </xf>
    <xf numFmtId="0" fontId="57" fillId="0" borderId="10" xfId="0" applyFont="1" applyBorder="1" applyAlignment="1">
      <alignment wrapText="1"/>
    </xf>
    <xf numFmtId="0" fontId="62" fillId="0" borderId="28" xfId="0" applyFont="1" applyBorder="1" applyAlignment="1">
      <alignment horizontal="justify" vertical="center" wrapText="1"/>
    </xf>
    <xf numFmtId="0" fontId="62" fillId="0" borderId="31" xfId="0" applyFont="1" applyBorder="1" applyAlignment="1">
      <alignment horizontal="justify" vertical="center" wrapText="1"/>
    </xf>
    <xf numFmtId="0" fontId="64" fillId="0" borderId="31" xfId="0" applyFont="1" applyBorder="1" applyAlignment="1">
      <alignment horizontal="justify" vertical="center" wrapText="1"/>
    </xf>
    <xf numFmtId="0" fontId="62" fillId="0" borderId="30" xfId="0" applyFont="1" applyBorder="1" applyAlignment="1">
      <alignment horizontal="left" wrapText="1"/>
    </xf>
    <xf numFmtId="0" fontId="64" fillId="0" borderId="37" xfId="0" applyFont="1" applyBorder="1" applyAlignment="1">
      <alignment horizontal="justify" vertical="center" wrapText="1"/>
    </xf>
    <xf numFmtId="0" fontId="62" fillId="0" borderId="36" xfId="0" applyFont="1" applyBorder="1" applyAlignment="1">
      <alignment horizontal="justify" vertical="center" wrapText="1"/>
    </xf>
    <xf numFmtId="0" fontId="62" fillId="0" borderId="37" xfId="0" applyFont="1" applyBorder="1" applyAlignment="1">
      <alignment horizontal="justify" vertical="center" wrapText="1"/>
    </xf>
    <xf numFmtId="0" fontId="0" fillId="0" borderId="22" xfId="0" applyBorder="1" applyAlignment="1">
      <alignment wrapText="1"/>
    </xf>
    <xf numFmtId="1" fontId="0" fillId="0" borderId="0" xfId="0" applyNumberFormat="1"/>
    <xf numFmtId="0" fontId="5" fillId="29" borderId="0" xfId="0" applyFont="1" applyFill="1"/>
    <xf numFmtId="0" fontId="0" fillId="0" borderId="0" xfId="0" applyAlignment="1">
      <alignment horizontal="left"/>
    </xf>
    <xf numFmtId="1" fontId="2" fillId="0" borderId="38" xfId="0" applyNumberFormat="1" applyFont="1" applyBorder="1" applyAlignment="1">
      <alignment horizontal="left"/>
    </xf>
    <xf numFmtId="1" fontId="2" fillId="0" borderId="0" xfId="0" applyNumberFormat="1" applyFont="1" applyAlignment="1">
      <alignment horizontal="left"/>
    </xf>
    <xf numFmtId="0" fontId="36" fillId="0" borderId="0" xfId="0" applyFont="1"/>
    <xf numFmtId="3" fontId="4" fillId="0" borderId="0" xfId="0" applyNumberFormat="1" applyFont="1" applyAlignment="1">
      <alignment vertical="center"/>
    </xf>
    <xf numFmtId="1" fontId="68" fillId="0" borderId="0" xfId="0" quotePrefix="1" applyNumberFormat="1" applyFont="1" applyAlignment="1">
      <alignment horizontal="left" vertical="top"/>
    </xf>
    <xf numFmtId="0" fontId="69" fillId="0" borderId="0" xfId="0" quotePrefix="1" applyFont="1" applyAlignment="1">
      <alignment horizontal="left" vertical="top"/>
    </xf>
    <xf numFmtId="0" fontId="70" fillId="0" borderId="0" xfId="0" quotePrefix="1" applyFont="1" applyAlignment="1">
      <alignment horizontal="left" vertical="top"/>
    </xf>
    <xf numFmtId="0" fontId="66" fillId="0" borderId="0" xfId="0" applyFont="1"/>
    <xf numFmtId="1" fontId="2" fillId="0" borderId="0" xfId="0" applyNumberFormat="1" applyFont="1"/>
    <xf numFmtId="1" fontId="2" fillId="30" borderId="38" xfId="0" applyNumberFormat="1" applyFont="1" applyFill="1" applyBorder="1" applyAlignment="1">
      <alignment wrapText="1"/>
    </xf>
    <xf numFmtId="0" fontId="2" fillId="30" borderId="38" xfId="0" applyFont="1" applyFill="1" applyBorder="1" applyAlignment="1">
      <alignment wrapText="1"/>
    </xf>
    <xf numFmtId="0" fontId="2" fillId="30" borderId="0" xfId="0" applyFont="1" applyFill="1" applyAlignment="1">
      <alignment wrapText="1"/>
    </xf>
    <xf numFmtId="0" fontId="25" fillId="0" borderId="0" xfId="0" applyFont="1"/>
    <xf numFmtId="0" fontId="67" fillId="0" borderId="0" xfId="0" applyFont="1"/>
    <xf numFmtId="4" fontId="0" fillId="0" borderId="0" xfId="0" applyNumberFormat="1"/>
    <xf numFmtId="2" fontId="0" fillId="0" borderId="0" xfId="0" applyNumberFormat="1"/>
    <xf numFmtId="49" fontId="71" fillId="0" borderId="1" xfId="0" applyNumberFormat="1" applyFont="1" applyBorder="1"/>
    <xf numFmtId="167" fontId="0" fillId="0" borderId="1" xfId="2" applyNumberFormat="1" applyFont="1" applyBorder="1" applyAlignment="1">
      <alignment horizontal="right"/>
    </xf>
    <xf numFmtId="2" fontId="0" fillId="0" borderId="1" xfId="0" applyNumberFormat="1" applyBorder="1" applyAlignment="1">
      <alignment horizontal="right"/>
    </xf>
    <xf numFmtId="2" fontId="0" fillId="0" borderId="22" xfId="0" applyNumberFormat="1" applyBorder="1" applyAlignment="1">
      <alignment horizontal="right"/>
    </xf>
    <xf numFmtId="0" fontId="0" fillId="0" borderId="22" xfId="0" applyBorder="1" applyAlignment="1">
      <alignment horizontal="right"/>
    </xf>
    <xf numFmtId="2" fontId="0" fillId="0" borderId="1" xfId="2" applyNumberFormat="1" applyFont="1" applyBorder="1" applyAlignment="1">
      <alignment horizontal="right"/>
    </xf>
    <xf numFmtId="49" fontId="71" fillId="0" borderId="0" xfId="0" applyNumberFormat="1" applyFont="1"/>
    <xf numFmtId="49" fontId="0" fillId="0" borderId="0" xfId="0" applyNumberFormat="1"/>
    <xf numFmtId="0" fontId="0" fillId="0" borderId="1" xfId="0" applyBorder="1" applyAlignment="1">
      <alignment horizontal="right"/>
    </xf>
    <xf numFmtId="16" fontId="0" fillId="0" borderId="0" xfId="0" applyNumberFormat="1"/>
    <xf numFmtId="17" fontId="0" fillId="0" borderId="0" xfId="0" applyNumberFormat="1"/>
    <xf numFmtId="0" fontId="0" fillId="0" borderId="23" xfId="0" applyBorder="1"/>
    <xf numFmtId="16" fontId="71" fillId="0" borderId="1" xfId="0" applyNumberFormat="1" applyFont="1" applyBorder="1"/>
    <xf numFmtId="16" fontId="71" fillId="0" borderId="0" xfId="0" applyNumberFormat="1" applyFont="1"/>
    <xf numFmtId="0" fontId="0" fillId="0" borderId="1" xfId="0" applyBorder="1"/>
    <xf numFmtId="0" fontId="2" fillId="0" borderId="0" xfId="0" applyFont="1" applyAlignment="1">
      <alignment horizontal="left"/>
    </xf>
    <xf numFmtId="0" fontId="2" fillId="0" borderId="0" xfId="0" applyFont="1" applyAlignment="1">
      <alignment vertical="center"/>
    </xf>
    <xf numFmtId="0" fontId="0" fillId="0" borderId="0" xfId="0" applyAlignment="1">
      <alignment vertical="center" wrapText="1"/>
    </xf>
    <xf numFmtId="0" fontId="0" fillId="0" borderId="0" xfId="0" applyAlignment="1">
      <alignment horizontal="righ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72" fillId="0" borderId="0" xfId="0" applyFont="1"/>
    <xf numFmtId="0" fontId="73" fillId="31" borderId="39" xfId="0" applyFont="1" applyFill="1" applyBorder="1"/>
    <xf numFmtId="0" fontId="74" fillId="31" borderId="39" xfId="0" applyFont="1" applyFill="1" applyBorder="1"/>
    <xf numFmtId="0" fontId="73" fillId="31" borderId="39" xfId="0" applyFont="1" applyFill="1" applyBorder="1" applyAlignment="1">
      <alignment horizontal="right"/>
    </xf>
    <xf numFmtId="169" fontId="74" fillId="31" borderId="39" xfId="1" applyNumberFormat="1" applyFont="1" applyFill="1" applyBorder="1"/>
    <xf numFmtId="9" fontId="74" fillId="31" borderId="39" xfId="2" applyFont="1" applyFill="1" applyBorder="1"/>
    <xf numFmtId="0" fontId="0" fillId="0" borderId="39" xfId="0" applyBorder="1"/>
    <xf numFmtId="0" fontId="50" fillId="0" borderId="0" xfId="15" applyBorder="1"/>
    <xf numFmtId="0" fontId="50" fillId="0" borderId="22" xfId="15" applyBorder="1"/>
    <xf numFmtId="0" fontId="0" fillId="0" borderId="22" xfId="0" applyBorder="1"/>
    <xf numFmtId="0" fontId="50" fillId="0" borderId="23" xfId="15" applyBorder="1"/>
    <xf numFmtId="0" fontId="60" fillId="0" borderId="0" xfId="0" applyFont="1"/>
    <xf numFmtId="0" fontId="77" fillId="0" borderId="42" xfId="16" applyFont="1" applyBorder="1" applyAlignment="1">
      <alignment horizontal="right" wrapText="1"/>
    </xf>
    <xf numFmtId="167" fontId="0" fillId="0" borderId="0" xfId="2" applyNumberFormat="1" applyFont="1"/>
    <xf numFmtId="0" fontId="61" fillId="0" borderId="0" xfId="0" applyFont="1"/>
    <xf numFmtId="0" fontId="77" fillId="0" borderId="42" xfId="17" applyFont="1" applyBorder="1" applyAlignment="1">
      <alignment wrapText="1"/>
    </xf>
    <xf numFmtId="0" fontId="77" fillId="0" borderId="42" xfId="17" applyFont="1" applyBorder="1" applyAlignment="1">
      <alignment horizontal="right" wrapText="1"/>
    </xf>
    <xf numFmtId="0" fontId="77" fillId="32" borderId="43" xfId="18" applyFont="1" applyFill="1" applyBorder="1" applyAlignment="1">
      <alignment horizontal="center"/>
    </xf>
    <xf numFmtId="0" fontId="77" fillId="0" borderId="42" xfId="18" applyFont="1" applyBorder="1" applyAlignment="1">
      <alignment wrapText="1"/>
    </xf>
    <xf numFmtId="0" fontId="77" fillId="0" borderId="42" xfId="18" applyFont="1" applyBorder="1" applyAlignment="1">
      <alignment horizontal="right" wrapText="1"/>
    </xf>
    <xf numFmtId="167" fontId="0" fillId="0" borderId="0" xfId="0" applyNumberFormat="1"/>
    <xf numFmtId="0" fontId="78" fillId="0" borderId="0" xfId="3" applyFont="1"/>
    <xf numFmtId="0" fontId="3" fillId="0" borderId="44" xfId="3" applyBorder="1"/>
    <xf numFmtId="0" fontId="6" fillId="0" borderId="44" xfId="3" applyFont="1" applyBorder="1"/>
    <xf numFmtId="0" fontId="5" fillId="0" borderId="44" xfId="3" applyFont="1" applyBorder="1"/>
    <xf numFmtId="0" fontId="4" fillId="2" borderId="44" xfId="3" applyFont="1" applyFill="1" applyBorder="1" applyAlignment="1">
      <alignment horizontal="left"/>
    </xf>
    <xf numFmtId="164" fontId="80" fillId="2" borderId="44" xfId="3" applyNumberFormat="1" applyFont="1" applyFill="1" applyBorder="1" applyAlignment="1">
      <alignment vertical="center"/>
    </xf>
    <xf numFmtId="164" fontId="79" fillId="2" borderId="44" xfId="3" applyNumberFormat="1" applyFont="1" applyFill="1" applyBorder="1" applyAlignment="1">
      <alignment vertical="center"/>
    </xf>
    <xf numFmtId="0" fontId="81" fillId="2" borderId="44" xfId="3" applyFont="1" applyFill="1" applyBorder="1" applyAlignment="1">
      <alignment horizontal="left"/>
    </xf>
    <xf numFmtId="49" fontId="82" fillId="3" borderId="44" xfId="3" applyNumberFormat="1" applyFont="1" applyFill="1" applyBorder="1" applyAlignment="1">
      <alignment horizontal="left" wrapText="1"/>
    </xf>
    <xf numFmtId="49" fontId="82" fillId="3" borderId="44" xfId="3" applyNumberFormat="1" applyFont="1" applyFill="1" applyBorder="1" applyAlignment="1">
      <alignment horizontal="center" wrapText="1"/>
    </xf>
    <xf numFmtId="49" fontId="83" fillId="3" borderId="44" xfId="3" applyNumberFormat="1" applyFont="1" applyFill="1" applyBorder="1" applyAlignment="1">
      <alignment horizontal="center" wrapText="1"/>
    </xf>
    <xf numFmtId="49" fontId="82" fillId="3" borderId="44" xfId="3" applyNumberFormat="1" applyFont="1" applyFill="1" applyBorder="1" applyAlignment="1">
      <alignment horizontal="left" vertical="center"/>
    </xf>
    <xf numFmtId="165" fontId="82" fillId="3" borderId="44" xfId="3" applyNumberFormat="1" applyFont="1" applyFill="1" applyBorder="1" applyAlignment="1">
      <alignment horizontal="center" vertical="center"/>
    </xf>
    <xf numFmtId="165" fontId="84" fillId="3" borderId="44" xfId="3" applyNumberFormat="1" applyFont="1" applyFill="1" applyBorder="1" applyAlignment="1">
      <alignment horizontal="center" vertical="center"/>
    </xf>
    <xf numFmtId="3" fontId="84" fillId="3" borderId="44" xfId="3" applyNumberFormat="1" applyFont="1" applyFill="1" applyBorder="1" applyAlignment="1">
      <alignment horizontal="center"/>
    </xf>
    <xf numFmtId="165" fontId="85" fillId="3" borderId="44" xfId="3" applyNumberFormat="1" applyFont="1" applyFill="1" applyBorder="1" applyAlignment="1">
      <alignment horizontal="center"/>
    </xf>
    <xf numFmtId="49" fontId="80" fillId="3" borderId="44" xfId="3" applyNumberFormat="1" applyFont="1" applyFill="1" applyBorder="1" applyAlignment="1">
      <alignment horizontal="left" vertical="center"/>
    </xf>
    <xf numFmtId="165" fontId="80" fillId="3" borderId="44" xfId="3" applyNumberFormat="1" applyFont="1" applyFill="1" applyBorder="1" applyAlignment="1">
      <alignment horizontal="center" vertical="center"/>
    </xf>
    <xf numFmtId="165" fontId="86" fillId="3" borderId="44" xfId="3" applyNumberFormat="1" applyFont="1" applyFill="1" applyBorder="1" applyAlignment="1">
      <alignment horizontal="center" vertical="center"/>
    </xf>
    <xf numFmtId="3" fontId="86" fillId="3" borderId="44" xfId="3" applyNumberFormat="1" applyFont="1" applyFill="1" applyBorder="1" applyAlignment="1">
      <alignment horizontal="center"/>
    </xf>
    <xf numFmtId="165" fontId="87" fillId="3" borderId="44" xfId="3" applyNumberFormat="1" applyFont="1" applyFill="1" applyBorder="1" applyAlignment="1">
      <alignment horizontal="center"/>
    </xf>
    <xf numFmtId="0" fontId="84" fillId="3" borderId="44" xfId="3" applyFont="1" applyFill="1" applyBorder="1" applyAlignment="1">
      <alignment horizontal="center"/>
    </xf>
    <xf numFmtId="166" fontId="85" fillId="3" borderId="44" xfId="3" applyNumberFormat="1" applyFont="1" applyFill="1" applyBorder="1" applyAlignment="1">
      <alignment horizontal="center"/>
    </xf>
    <xf numFmtId="0" fontId="86" fillId="3" borderId="44" xfId="3" applyFont="1" applyFill="1" applyBorder="1" applyAlignment="1">
      <alignment horizontal="center"/>
    </xf>
    <xf numFmtId="166" fontId="88" fillId="3" borderId="44" xfId="3" applyNumberFormat="1" applyFont="1" applyFill="1" applyBorder="1" applyAlignment="1">
      <alignment horizontal="center"/>
    </xf>
    <xf numFmtId="165" fontId="88" fillId="3" borderId="44" xfId="3" applyNumberFormat="1" applyFont="1" applyFill="1" applyBorder="1" applyAlignment="1">
      <alignment horizontal="center"/>
    </xf>
    <xf numFmtId="166" fontId="87" fillId="3" borderId="44" xfId="3" applyNumberFormat="1" applyFont="1" applyFill="1" applyBorder="1" applyAlignment="1">
      <alignment horizontal="center"/>
    </xf>
    <xf numFmtId="49" fontId="80" fillId="2" borderId="44" xfId="3" applyNumberFormat="1" applyFont="1" applyFill="1" applyBorder="1" applyAlignment="1">
      <alignment horizontal="left" vertical="center"/>
    </xf>
    <xf numFmtId="165" fontId="82" fillId="0" borderId="44" xfId="3" applyNumberFormat="1" applyFont="1" applyBorder="1" applyAlignment="1">
      <alignment horizontal="center" vertical="center"/>
    </xf>
    <xf numFmtId="49" fontId="89" fillId="2" borderId="44" xfId="3" applyNumberFormat="1" applyFont="1" applyFill="1" applyBorder="1" applyAlignment="1">
      <alignment horizontal="left" vertical="center"/>
    </xf>
    <xf numFmtId="0" fontId="23" fillId="2" borderId="44" xfId="3" applyFont="1" applyFill="1" applyBorder="1" applyAlignment="1">
      <alignment horizontal="left"/>
    </xf>
    <xf numFmtId="49" fontId="90" fillId="3" borderId="44" xfId="3" applyNumberFormat="1" applyFont="1" applyFill="1" applyBorder="1" applyAlignment="1">
      <alignment horizontal="left" vertical="center"/>
    </xf>
    <xf numFmtId="2" fontId="84" fillId="3" borderId="44" xfId="3" applyNumberFormat="1" applyFont="1" applyFill="1" applyBorder="1" applyAlignment="1">
      <alignment horizontal="center" vertical="center"/>
    </xf>
    <xf numFmtId="49" fontId="9" fillId="2" borderId="44" xfId="3" applyNumberFormat="1" applyFont="1" applyFill="1" applyBorder="1" applyAlignment="1">
      <alignment horizontal="left" vertical="center"/>
    </xf>
    <xf numFmtId="49" fontId="10" fillId="2" borderId="44" xfId="3" applyNumberFormat="1" applyFont="1" applyFill="1" applyBorder="1" applyAlignment="1">
      <alignment horizontal="left" vertical="center"/>
    </xf>
    <xf numFmtId="0" fontId="8" fillId="2" borderId="44" xfId="3" applyFont="1" applyFill="1" applyBorder="1" applyAlignment="1">
      <alignment horizontal="left"/>
    </xf>
    <xf numFmtId="164" fontId="79" fillId="2" borderId="44" xfId="3" applyNumberFormat="1" applyFont="1" applyFill="1" applyBorder="1" applyAlignment="1">
      <alignment horizontal="left" vertical="center"/>
    </xf>
    <xf numFmtId="165" fontId="5" fillId="0" borderId="44" xfId="3" applyNumberFormat="1" applyFont="1" applyBorder="1"/>
    <xf numFmtId="0" fontId="78" fillId="0" borderId="44" xfId="3" applyFont="1" applyBorder="1"/>
    <xf numFmtId="0" fontId="6" fillId="0" borderId="0" xfId="5" applyFont="1"/>
    <xf numFmtId="0" fontId="2" fillId="0" borderId="0" xfId="7" applyFont="1"/>
    <xf numFmtId="0" fontId="37" fillId="0" borderId="0" xfId="5" applyFont="1" applyAlignment="1">
      <alignment wrapText="1"/>
    </xf>
    <xf numFmtId="0" fontId="0" fillId="0" borderId="45" xfId="0" applyBorder="1"/>
    <xf numFmtId="0" fontId="61" fillId="0" borderId="23" xfId="0" applyFont="1" applyBorder="1" applyAlignment="1">
      <alignment wrapText="1"/>
    </xf>
    <xf numFmtId="0" fontId="67" fillId="0" borderId="0" xfId="0" applyFont="1" applyAlignment="1">
      <alignment wrapText="1"/>
    </xf>
    <xf numFmtId="0" fontId="23" fillId="0" borderId="0" xfId="0" applyFont="1" applyAlignment="1">
      <alignment wrapText="1"/>
    </xf>
    <xf numFmtId="0" fontId="0" fillId="0" borderId="23" xfId="0" applyBorder="1" applyAlignment="1">
      <alignment wrapText="1"/>
    </xf>
    <xf numFmtId="0" fontId="0" fillId="31" borderId="47" xfId="0" applyFill="1" applyBorder="1" applyAlignment="1">
      <alignment wrapText="1"/>
    </xf>
    <xf numFmtId="0" fontId="37" fillId="0" borderId="46" xfId="19" applyFont="1" applyBorder="1" applyAlignment="1">
      <alignment wrapText="1"/>
    </xf>
    <xf numFmtId="0" fontId="37" fillId="0" borderId="0" xfId="19" applyFont="1" applyAlignment="1">
      <alignment wrapText="1"/>
    </xf>
    <xf numFmtId="0" fontId="23" fillId="0" borderId="48" xfId="3" applyFont="1" applyBorder="1" applyAlignment="1">
      <alignment wrapText="1"/>
    </xf>
    <xf numFmtId="0" fontId="0" fillId="0" borderId="0" xfId="7" applyFont="1" applyAlignment="1">
      <alignment wrapText="1"/>
    </xf>
    <xf numFmtId="0" fontId="23" fillId="0" borderId="0" xfId="0" applyFont="1" applyAlignment="1">
      <alignment horizontal="left" wrapText="1"/>
    </xf>
    <xf numFmtId="0" fontId="23" fillId="0" borderId="22" xfId="0" applyFont="1" applyBorder="1" applyAlignment="1">
      <alignment horizontal="center" wrapText="1"/>
    </xf>
    <xf numFmtId="0" fontId="23" fillId="0" borderId="0" xfId="0" applyFont="1" applyAlignment="1">
      <alignment horizontal="center" wrapText="1"/>
    </xf>
    <xf numFmtId="0" fontId="0" fillId="0" borderId="22" xfId="0" applyBorder="1" applyAlignment="1">
      <alignment horizontal="center" wrapText="1"/>
    </xf>
    <xf numFmtId="0" fontId="0" fillId="0" borderId="0" xfId="0" applyAlignment="1">
      <alignment horizontal="center" wrapText="1"/>
    </xf>
    <xf numFmtId="0" fontId="0" fillId="0" borderId="23" xfId="0" applyBorder="1" applyAlignment="1">
      <alignment horizontal="center" wrapText="1"/>
    </xf>
    <xf numFmtId="16" fontId="23" fillId="0" borderId="40" xfId="0" applyNumberFormat="1" applyFont="1" applyBorder="1" applyAlignment="1">
      <alignment horizontal="center" wrapText="1"/>
    </xf>
    <xf numFmtId="16" fontId="23" fillId="0" borderId="2" xfId="0" applyNumberFormat="1" applyFont="1" applyBorder="1" applyAlignment="1">
      <alignment horizontal="center" wrapText="1"/>
    </xf>
    <xf numFmtId="16" fontId="23" fillId="0" borderId="41" xfId="0" applyNumberFormat="1" applyFont="1" applyBorder="1" applyAlignment="1">
      <alignment horizontal="center" wrapText="1"/>
    </xf>
    <xf numFmtId="0" fontId="23" fillId="0" borderId="23" xfId="0" applyFont="1" applyBorder="1" applyAlignment="1">
      <alignment horizontal="center" wrapText="1"/>
    </xf>
    <xf numFmtId="0" fontId="74" fillId="31" borderId="39" xfId="0" applyFont="1" applyFill="1" applyBorder="1" applyAlignment="1">
      <alignment wrapText="1"/>
    </xf>
    <xf numFmtId="0" fontId="0" fillId="0" borderId="39" xfId="0" applyBorder="1" applyAlignment="1">
      <alignment wrapText="1"/>
    </xf>
    <xf numFmtId="0" fontId="44" fillId="14" borderId="7" xfId="0" applyFont="1" applyFill="1" applyBorder="1" applyAlignment="1">
      <alignment vertical="center" wrapText="1"/>
    </xf>
    <xf numFmtId="0" fontId="44" fillId="14" borderId="9" xfId="0" applyFont="1" applyFill="1" applyBorder="1" applyAlignment="1">
      <alignment vertical="center" wrapText="1"/>
    </xf>
    <xf numFmtId="0" fontId="44" fillId="17" borderId="8" xfId="0" applyFont="1" applyFill="1" applyBorder="1" applyAlignment="1">
      <alignment horizontal="center" vertical="center" wrapText="1"/>
    </xf>
    <xf numFmtId="0" fontId="44" fillId="17" borderId="10" xfId="0" applyFont="1" applyFill="1" applyBorder="1" applyAlignment="1">
      <alignment horizontal="center" vertical="center" wrapText="1"/>
    </xf>
    <xf numFmtId="0" fontId="44" fillId="17" borderId="15" xfId="0" applyFont="1" applyFill="1" applyBorder="1" applyAlignment="1">
      <alignment horizontal="center" vertical="center" wrapText="1"/>
    </xf>
    <xf numFmtId="0" fontId="44" fillId="17" borderId="7" xfId="0" applyFont="1" applyFill="1" applyBorder="1" applyAlignment="1">
      <alignment horizontal="center" vertical="center" wrapText="1"/>
    </xf>
    <xf numFmtId="0" fontId="44" fillId="17" borderId="9" xfId="0" applyFont="1" applyFill="1" applyBorder="1" applyAlignment="1">
      <alignment horizontal="center" vertical="center" wrapText="1"/>
    </xf>
    <xf numFmtId="0" fontId="44" fillId="17" borderId="14" xfId="0" applyFont="1" applyFill="1" applyBorder="1"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center"/>
    </xf>
    <xf numFmtId="0" fontId="56" fillId="0" borderId="26" xfId="0" applyFont="1" applyBorder="1" applyAlignment="1">
      <alignment horizontal="justify" vertical="center" wrapText="1"/>
    </xf>
    <xf numFmtId="0" fontId="56" fillId="0" borderId="27" xfId="0" applyFont="1" applyBorder="1" applyAlignment="1">
      <alignment horizontal="justify" vertical="center" wrapText="1"/>
    </xf>
    <xf numFmtId="0" fontId="56" fillId="0" borderId="25"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11" xfId="0" applyFont="1" applyBorder="1" applyAlignment="1">
      <alignment horizontal="justify" vertical="center" wrapText="1"/>
    </xf>
    <xf numFmtId="0" fontId="56" fillId="0" borderId="12" xfId="0" applyFont="1" applyBorder="1" applyAlignment="1">
      <alignment horizontal="justify" vertical="center" wrapText="1"/>
    </xf>
    <xf numFmtId="0" fontId="56" fillId="0" borderId="15" xfId="0" applyFont="1" applyBorder="1" applyAlignment="1">
      <alignment horizontal="justify" vertical="center" wrapText="1"/>
    </xf>
    <xf numFmtId="0" fontId="56" fillId="0" borderId="16" xfId="0" applyFont="1" applyBorder="1" applyAlignment="1">
      <alignment horizontal="justify" vertical="center" wrapText="1"/>
    </xf>
    <xf numFmtId="0" fontId="56" fillId="0" borderId="17" xfId="0" applyFont="1" applyBorder="1" applyAlignment="1">
      <alignment horizontal="justify" vertical="center" wrapText="1"/>
    </xf>
    <xf numFmtId="0" fontId="26" fillId="0" borderId="8" xfId="0" applyFont="1" applyBorder="1" applyAlignment="1">
      <alignment horizontal="justify" vertical="center" wrapText="1"/>
    </xf>
    <xf numFmtId="0" fontId="26" fillId="0" borderId="11" xfId="0" applyFont="1" applyBorder="1" applyAlignment="1">
      <alignment horizontal="justify" vertical="center" wrapText="1"/>
    </xf>
    <xf numFmtId="0" fontId="26" fillId="0" borderId="12" xfId="0" applyFont="1" applyBorder="1" applyAlignment="1">
      <alignment horizontal="justify" vertical="center" wrapText="1"/>
    </xf>
  </cellXfs>
  <cellStyles count="20">
    <cellStyle name="Hyperkobling" xfId="15" builtinId="8"/>
    <cellStyle name="Komma" xfId="1" builtinId="3"/>
    <cellStyle name="Komma 2" xfId="8" xr:uid="{3AAF1C21-78A7-41AC-93D5-35E6000AF4F0}"/>
    <cellStyle name="Normal" xfId="0" builtinId="0"/>
    <cellStyle name="Normal 2" xfId="4" xr:uid="{F6FD3CCD-ABD1-4A29-8C3A-61A36CCB1145}"/>
    <cellStyle name="Normal 2 2" xfId="5" xr:uid="{B383C51A-F6B4-4FA1-AFF7-6042EB3DE682}"/>
    <cellStyle name="Normal 2 2 2" xfId="3" xr:uid="{4228440F-34D2-4F38-AC35-FB20414AC4B9}"/>
    <cellStyle name="Normal 2 3" xfId="12" xr:uid="{E41AA781-10E1-47CE-8C07-3F86FDAD9C86}"/>
    <cellStyle name="Normal 3" xfId="11" xr:uid="{1B705F92-8D2B-49D3-90EF-10FC99980117}"/>
    <cellStyle name="Normal 3 2" xfId="19" xr:uid="{65659BCD-A67D-476D-8B69-FFCB70727416}"/>
    <cellStyle name="Normal 5" xfId="7" xr:uid="{31AC5563-615F-43D7-B94A-6CADE69CC2E7}"/>
    <cellStyle name="Normal_andel utl" xfId="17" xr:uid="{21F26266-DF73-4AD9-BD99-0739DF01022F}"/>
    <cellStyle name="Normal_Sheet1" xfId="16" xr:uid="{797D860D-BCF7-4BAF-ABA3-FF8B94ACAAB7}"/>
    <cellStyle name="Normal_totalt_1" xfId="18" xr:uid="{83893D5C-0FA3-4733-A5CE-D4E68FDD0B0E}"/>
    <cellStyle name="Prosent" xfId="2" builtinId="5"/>
    <cellStyle name="Prosent 2" xfId="10" xr:uid="{FC24D7D7-A29D-4D41-9EB9-CCA42059662D}"/>
    <cellStyle name="Prosent 2 2" xfId="14" xr:uid="{29241D16-84AD-4D57-9C97-CBBBE3B5E7E6}"/>
    <cellStyle name="Prosent 2 3" xfId="6" xr:uid="{32206CB5-02A4-4F8C-B034-608640670E7C}"/>
    <cellStyle name="Prosent 3" xfId="9" xr:uid="{E699853D-0AB1-44A1-B575-5295358AD2BF}"/>
    <cellStyle name="Prosent 3 2" xfId="13" xr:uid="{73371B1E-78C0-4F3A-BC8E-64ECF1A329C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7.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8.jpg"/></Relationships>
</file>

<file path=xl/drawings/_rels/drawing28.xml.rels><?xml version="1.0" encoding="UTF-8" standalone="yes"?>
<Relationships xmlns="http://schemas.openxmlformats.org/package/2006/relationships"><Relationship Id="rId1" Type="http://schemas.openxmlformats.org/officeDocument/2006/relationships/image" Target="../media/image29.jpg"/></Relationships>
</file>

<file path=xl/drawings/_rels/drawing29.xml.rels><?xml version="1.0" encoding="UTF-8" standalone="yes"?>
<Relationships xmlns="http://schemas.openxmlformats.org/package/2006/relationships"><Relationship Id="rId1" Type="http://schemas.openxmlformats.org/officeDocument/2006/relationships/image" Target="../media/image30.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11</xdr:col>
      <xdr:colOff>330316</xdr:colOff>
      <xdr:row>20</xdr:row>
      <xdr:rowOff>29164</xdr:rowOff>
    </xdr:to>
    <xdr:pic>
      <xdr:nvPicPr>
        <xdr:cNvPr id="2" name="Bilde 1">
          <a:extLst>
            <a:ext uri="{FF2B5EF4-FFF2-40B4-BE49-F238E27FC236}">
              <a16:creationId xmlns:a16="http://schemas.microsoft.com/office/drawing/2014/main" id="{3A97A695-A552-4905-A5EB-5DE0886101BB}"/>
            </a:ext>
          </a:extLst>
        </xdr:cNvPr>
        <xdr:cNvPicPr>
          <a:picLocks noChangeAspect="1"/>
        </xdr:cNvPicPr>
      </xdr:nvPicPr>
      <xdr:blipFill>
        <a:blip xmlns:r="http://schemas.openxmlformats.org/officeDocument/2006/relationships" r:embed="rId1"/>
        <a:stretch>
          <a:fillRect/>
        </a:stretch>
      </xdr:blipFill>
      <xdr:spPr>
        <a:xfrm>
          <a:off x="7566660" y="571500"/>
          <a:ext cx="5382376" cy="42201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8</xdr:col>
      <xdr:colOff>186246</xdr:colOff>
      <xdr:row>26</xdr:row>
      <xdr:rowOff>152580</xdr:rowOff>
    </xdr:to>
    <xdr:pic>
      <xdr:nvPicPr>
        <xdr:cNvPr id="7" name="Bilde 6">
          <a:extLst>
            <a:ext uri="{FF2B5EF4-FFF2-40B4-BE49-F238E27FC236}">
              <a16:creationId xmlns:a16="http://schemas.microsoft.com/office/drawing/2014/main" id="{EC15C59D-D4A3-45F4-A99A-C26F3C74B894}"/>
            </a:ext>
          </a:extLst>
        </xdr:cNvPr>
        <xdr:cNvPicPr>
          <a:picLocks noChangeAspect="1"/>
        </xdr:cNvPicPr>
      </xdr:nvPicPr>
      <xdr:blipFill>
        <a:blip xmlns:r="http://schemas.openxmlformats.org/officeDocument/2006/relationships" r:embed="rId1"/>
        <a:stretch>
          <a:fillRect/>
        </a:stretch>
      </xdr:blipFill>
      <xdr:spPr>
        <a:xfrm>
          <a:off x="5365750" y="844550"/>
          <a:ext cx="3714941" cy="35117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12</xdr:col>
      <xdr:colOff>495498</xdr:colOff>
      <xdr:row>23</xdr:row>
      <xdr:rowOff>189</xdr:rowOff>
    </xdr:to>
    <xdr:pic>
      <xdr:nvPicPr>
        <xdr:cNvPr id="2" name="Bilde 1">
          <a:extLst>
            <a:ext uri="{FF2B5EF4-FFF2-40B4-BE49-F238E27FC236}">
              <a16:creationId xmlns:a16="http://schemas.microsoft.com/office/drawing/2014/main" id="{B4AFD943-CE32-4BC1-8C31-03A458A3EAD5}"/>
            </a:ext>
          </a:extLst>
        </xdr:cNvPr>
        <xdr:cNvPicPr>
          <a:picLocks noChangeAspect="1"/>
        </xdr:cNvPicPr>
      </xdr:nvPicPr>
      <xdr:blipFill>
        <a:blip xmlns:r="http://schemas.openxmlformats.org/officeDocument/2006/relationships" r:embed="rId1"/>
        <a:stretch>
          <a:fillRect/>
        </a:stretch>
      </xdr:blipFill>
      <xdr:spPr>
        <a:xfrm>
          <a:off x="6096000" y="552450"/>
          <a:ext cx="3854648" cy="36831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5</xdr:row>
      <xdr:rowOff>44450</xdr:rowOff>
    </xdr:from>
    <xdr:to>
      <xdr:col>12</xdr:col>
      <xdr:colOff>686037</xdr:colOff>
      <xdr:row>33</xdr:row>
      <xdr:rowOff>125329</xdr:rowOff>
    </xdr:to>
    <xdr:pic>
      <xdr:nvPicPr>
        <xdr:cNvPr id="3" name="Bilde 2">
          <a:extLst>
            <a:ext uri="{FF2B5EF4-FFF2-40B4-BE49-F238E27FC236}">
              <a16:creationId xmlns:a16="http://schemas.microsoft.com/office/drawing/2014/main" id="{8BCE5378-54C7-46F0-A2DF-E2A985ADED15}"/>
            </a:ext>
          </a:extLst>
        </xdr:cNvPr>
        <xdr:cNvPicPr>
          <a:picLocks noChangeAspect="1"/>
        </xdr:cNvPicPr>
      </xdr:nvPicPr>
      <xdr:blipFill>
        <a:blip xmlns:r="http://schemas.openxmlformats.org/officeDocument/2006/relationships" r:embed="rId1"/>
        <a:stretch>
          <a:fillRect/>
        </a:stretch>
      </xdr:blipFill>
      <xdr:spPr>
        <a:xfrm>
          <a:off x="5022850" y="869950"/>
          <a:ext cx="4616687" cy="45531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13</xdr:col>
      <xdr:colOff>538078</xdr:colOff>
      <xdr:row>32</xdr:row>
      <xdr:rowOff>49127</xdr:rowOff>
    </xdr:to>
    <xdr:pic>
      <xdr:nvPicPr>
        <xdr:cNvPr id="3" name="Bilde 2">
          <a:extLst>
            <a:ext uri="{FF2B5EF4-FFF2-40B4-BE49-F238E27FC236}">
              <a16:creationId xmlns:a16="http://schemas.microsoft.com/office/drawing/2014/main" id="{29F4F8B7-89BA-4878-AE1E-E140525A6507}"/>
            </a:ext>
          </a:extLst>
        </xdr:cNvPr>
        <xdr:cNvPicPr>
          <a:picLocks noChangeAspect="1"/>
        </xdr:cNvPicPr>
      </xdr:nvPicPr>
      <xdr:blipFill>
        <a:blip xmlns:r="http://schemas.openxmlformats.org/officeDocument/2006/relationships" r:embed="rId1"/>
        <a:stretch>
          <a:fillRect/>
        </a:stretch>
      </xdr:blipFill>
      <xdr:spPr>
        <a:xfrm>
          <a:off x="5753100" y="666750"/>
          <a:ext cx="4540483" cy="45214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12</xdr:col>
      <xdr:colOff>692432</xdr:colOff>
      <xdr:row>35</xdr:row>
      <xdr:rowOff>165333</xdr:rowOff>
    </xdr:to>
    <xdr:pic>
      <xdr:nvPicPr>
        <xdr:cNvPr id="3" name="Bilde 2">
          <a:extLst>
            <a:ext uri="{FF2B5EF4-FFF2-40B4-BE49-F238E27FC236}">
              <a16:creationId xmlns:a16="http://schemas.microsoft.com/office/drawing/2014/main" id="{40E1AA2B-0684-4D1C-A80D-049ACD11E4BB}"/>
            </a:ext>
          </a:extLst>
        </xdr:cNvPr>
        <xdr:cNvPicPr>
          <a:picLocks noChangeAspect="1"/>
        </xdr:cNvPicPr>
      </xdr:nvPicPr>
      <xdr:blipFill>
        <a:blip xmlns:r="http://schemas.openxmlformats.org/officeDocument/2006/relationships" r:embed="rId1"/>
        <a:stretch>
          <a:fillRect/>
        </a:stretch>
      </xdr:blipFill>
      <xdr:spPr>
        <a:xfrm>
          <a:off x="6375400" y="1028700"/>
          <a:ext cx="5493032" cy="45404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882650</xdr:colOff>
      <xdr:row>5</xdr:row>
      <xdr:rowOff>25400</xdr:rowOff>
    </xdr:from>
    <xdr:to>
      <xdr:col>11</xdr:col>
      <xdr:colOff>197048</xdr:colOff>
      <xdr:row>31</xdr:row>
      <xdr:rowOff>82792</xdr:rowOff>
    </xdr:to>
    <xdr:pic>
      <xdr:nvPicPr>
        <xdr:cNvPr id="3" name="Bilde 2">
          <a:extLst>
            <a:ext uri="{FF2B5EF4-FFF2-40B4-BE49-F238E27FC236}">
              <a16:creationId xmlns:a16="http://schemas.microsoft.com/office/drawing/2014/main" id="{03765FAC-EE54-428C-93C1-A4A763E2CB8F}"/>
            </a:ext>
          </a:extLst>
        </xdr:cNvPr>
        <xdr:cNvPicPr>
          <a:picLocks noChangeAspect="1"/>
        </xdr:cNvPicPr>
      </xdr:nvPicPr>
      <xdr:blipFill>
        <a:blip xmlns:r="http://schemas.openxmlformats.org/officeDocument/2006/relationships" r:embed="rId1"/>
        <a:stretch>
          <a:fillRect/>
        </a:stretch>
      </xdr:blipFill>
      <xdr:spPr>
        <a:xfrm>
          <a:off x="7664450" y="762000"/>
          <a:ext cx="3854648" cy="470559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6</xdr:col>
      <xdr:colOff>679648</xdr:colOff>
      <xdr:row>47</xdr:row>
      <xdr:rowOff>139883</xdr:rowOff>
    </xdr:to>
    <xdr:pic>
      <xdr:nvPicPr>
        <xdr:cNvPr id="4" name="Bilde 3">
          <a:extLst>
            <a:ext uri="{FF2B5EF4-FFF2-40B4-BE49-F238E27FC236}">
              <a16:creationId xmlns:a16="http://schemas.microsoft.com/office/drawing/2014/main" id="{24D25CD2-E393-4060-A3DE-6D655E8DBC17}"/>
            </a:ext>
          </a:extLst>
        </xdr:cNvPr>
        <xdr:cNvPicPr>
          <a:picLocks noChangeAspect="1"/>
        </xdr:cNvPicPr>
      </xdr:nvPicPr>
      <xdr:blipFill>
        <a:blip xmlns:r="http://schemas.openxmlformats.org/officeDocument/2006/relationships" r:embed="rId1"/>
        <a:stretch>
          <a:fillRect/>
        </a:stretch>
      </xdr:blipFill>
      <xdr:spPr>
        <a:xfrm>
          <a:off x="1587500" y="5921375"/>
          <a:ext cx="3854648" cy="3568883"/>
        </a:xfrm>
        <a:prstGeom prst="rect">
          <a:avLst/>
        </a:prstGeom>
      </xdr:spPr>
    </xdr:pic>
    <xdr:clientData/>
  </xdr:twoCellAnchor>
  <xdr:twoCellAnchor editAs="oneCell">
    <xdr:from>
      <xdr:col>2</xdr:col>
      <xdr:colOff>0</xdr:colOff>
      <xdr:row>51</xdr:row>
      <xdr:rowOff>179293</xdr:rowOff>
    </xdr:from>
    <xdr:to>
      <xdr:col>7</xdr:col>
      <xdr:colOff>698500</xdr:colOff>
      <xdr:row>74</xdr:row>
      <xdr:rowOff>74830</xdr:rowOff>
    </xdr:to>
    <xdr:pic>
      <xdr:nvPicPr>
        <xdr:cNvPr id="6" name="Bilde 5">
          <a:extLst>
            <a:ext uri="{FF2B5EF4-FFF2-40B4-BE49-F238E27FC236}">
              <a16:creationId xmlns:a16="http://schemas.microsoft.com/office/drawing/2014/main" id="{A038D940-0814-4D0C-BD05-DBFA706F26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0" y="10343028"/>
          <a:ext cx="4508500" cy="42770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10</xdr:col>
      <xdr:colOff>398228</xdr:colOff>
      <xdr:row>60</xdr:row>
      <xdr:rowOff>0</xdr:rowOff>
    </xdr:to>
    <xdr:pic>
      <xdr:nvPicPr>
        <xdr:cNvPr id="6" name="Bilde 5">
          <a:extLst>
            <a:ext uri="{FF2B5EF4-FFF2-40B4-BE49-F238E27FC236}">
              <a16:creationId xmlns:a16="http://schemas.microsoft.com/office/drawing/2014/main" id="{D9B46718-51BE-4025-9D34-D67379388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4580" y="1280160"/>
          <a:ext cx="3482423" cy="10058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51203</xdr:colOff>
      <xdr:row>5</xdr:row>
      <xdr:rowOff>68580</xdr:rowOff>
    </xdr:from>
    <xdr:to>
      <xdr:col>14</xdr:col>
      <xdr:colOff>755417</xdr:colOff>
      <xdr:row>46</xdr:row>
      <xdr:rowOff>121920</xdr:rowOff>
    </xdr:to>
    <xdr:pic>
      <xdr:nvPicPr>
        <xdr:cNvPr id="7" name="Bilde 6">
          <a:extLst>
            <a:ext uri="{FF2B5EF4-FFF2-40B4-BE49-F238E27FC236}">
              <a16:creationId xmlns:a16="http://schemas.microsoft.com/office/drawing/2014/main" id="{6E6A16B8-A982-45C8-A35A-2DA924FCA7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8563" y="982980"/>
          <a:ext cx="6739254" cy="755142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15</xdr:col>
      <xdr:colOff>564917</xdr:colOff>
      <xdr:row>50</xdr:row>
      <xdr:rowOff>96412</xdr:rowOff>
    </xdr:to>
    <xdr:pic>
      <xdr:nvPicPr>
        <xdr:cNvPr id="6" name="Bilde 5">
          <a:extLst>
            <a:ext uri="{FF2B5EF4-FFF2-40B4-BE49-F238E27FC236}">
              <a16:creationId xmlns:a16="http://schemas.microsoft.com/office/drawing/2014/main" id="{D8B35574-A37B-414F-8EE3-527D789F4A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47360" y="914400"/>
          <a:ext cx="7430537" cy="83260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19</xdr:col>
      <xdr:colOff>297892</xdr:colOff>
      <xdr:row>47</xdr:row>
      <xdr:rowOff>31072</xdr:rowOff>
    </xdr:to>
    <xdr:pic>
      <xdr:nvPicPr>
        <xdr:cNvPr id="3" name="Bilde 2">
          <a:extLst>
            <a:ext uri="{FF2B5EF4-FFF2-40B4-BE49-F238E27FC236}">
              <a16:creationId xmlns:a16="http://schemas.microsoft.com/office/drawing/2014/main" id="{690F5802-172A-4384-B90E-7418ABCFA0FB}"/>
            </a:ext>
          </a:extLst>
        </xdr:cNvPr>
        <xdr:cNvPicPr>
          <a:picLocks noChangeAspect="1"/>
        </xdr:cNvPicPr>
      </xdr:nvPicPr>
      <xdr:blipFill>
        <a:blip xmlns:r="http://schemas.openxmlformats.org/officeDocument/2006/relationships" r:embed="rId1"/>
        <a:stretch>
          <a:fillRect/>
        </a:stretch>
      </xdr:blipFill>
      <xdr:spPr>
        <a:xfrm>
          <a:off x="3368040" y="1226820"/>
          <a:ext cx="8215072" cy="68357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10</xdr:col>
      <xdr:colOff>230979</xdr:colOff>
      <xdr:row>28</xdr:row>
      <xdr:rowOff>38468</xdr:rowOff>
    </xdr:to>
    <xdr:pic>
      <xdr:nvPicPr>
        <xdr:cNvPr id="3" name="Bilde 2">
          <a:extLst>
            <a:ext uri="{FF2B5EF4-FFF2-40B4-BE49-F238E27FC236}">
              <a16:creationId xmlns:a16="http://schemas.microsoft.com/office/drawing/2014/main" id="{244562E5-97F1-4E07-A3F4-2D2243D50E70}"/>
            </a:ext>
          </a:extLst>
        </xdr:cNvPr>
        <xdr:cNvPicPr>
          <a:picLocks noChangeAspect="1"/>
        </xdr:cNvPicPr>
      </xdr:nvPicPr>
      <xdr:blipFill>
        <a:blip xmlns:r="http://schemas.openxmlformats.org/officeDocument/2006/relationships" r:embed="rId1"/>
        <a:stretch>
          <a:fillRect/>
        </a:stretch>
      </xdr:blipFill>
      <xdr:spPr>
        <a:xfrm>
          <a:off x="3528060" y="914400"/>
          <a:ext cx="5471634" cy="424470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xdr:colOff>
      <xdr:row>4</xdr:row>
      <xdr:rowOff>0</xdr:rowOff>
    </xdr:from>
    <xdr:to>
      <xdr:col>15</xdr:col>
      <xdr:colOff>81916</xdr:colOff>
      <xdr:row>28</xdr:row>
      <xdr:rowOff>8685</xdr:rowOff>
    </xdr:to>
    <xdr:pic>
      <xdr:nvPicPr>
        <xdr:cNvPr id="4" name="Bilde 3">
          <a:extLst>
            <a:ext uri="{FF2B5EF4-FFF2-40B4-BE49-F238E27FC236}">
              <a16:creationId xmlns:a16="http://schemas.microsoft.com/office/drawing/2014/main" id="{89E81915-EF40-4454-B4E6-7B352BB3F1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86261" y="914400"/>
          <a:ext cx="5341620" cy="51293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17</xdr:row>
      <xdr:rowOff>0</xdr:rowOff>
    </xdr:from>
    <xdr:ext cx="3453954" cy="10058400"/>
    <xdr:pic>
      <xdr:nvPicPr>
        <xdr:cNvPr id="2" name="Bilde 1">
          <a:extLst>
            <a:ext uri="{FF2B5EF4-FFF2-40B4-BE49-F238E27FC236}">
              <a16:creationId xmlns:a16="http://schemas.microsoft.com/office/drawing/2014/main" id="{C9490FBD-F18C-4DAA-AC67-00EF83872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3750" y="3130550"/>
          <a:ext cx="3453954" cy="100584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2</xdr:col>
      <xdr:colOff>0</xdr:colOff>
      <xdr:row>16</xdr:row>
      <xdr:rowOff>0</xdr:rowOff>
    </xdr:from>
    <xdr:ext cx="5717540" cy="4820920"/>
    <xdr:pic>
      <xdr:nvPicPr>
        <xdr:cNvPr id="2" name="Bilde 1">
          <a:extLst>
            <a:ext uri="{FF2B5EF4-FFF2-40B4-BE49-F238E27FC236}">
              <a16:creationId xmlns:a16="http://schemas.microsoft.com/office/drawing/2014/main" id="{070BC0B6-36D9-4004-8FD0-C565E06AC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0" y="2946400"/>
          <a:ext cx="5717540" cy="482092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16</xdr:col>
      <xdr:colOff>571500</xdr:colOff>
      <xdr:row>28</xdr:row>
      <xdr:rowOff>85725</xdr:rowOff>
    </xdr:to>
    <xdr:pic>
      <xdr:nvPicPr>
        <xdr:cNvPr id="2" name="Bilde 1">
          <a:extLst>
            <a:ext uri="{FF2B5EF4-FFF2-40B4-BE49-F238E27FC236}">
              <a16:creationId xmlns:a16="http://schemas.microsoft.com/office/drawing/2014/main" id="{901D2242-BD52-4772-9970-5949164FE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762000"/>
          <a:ext cx="6667500" cy="465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2</xdr:col>
      <xdr:colOff>0</xdr:colOff>
      <xdr:row>18</xdr:row>
      <xdr:rowOff>0</xdr:rowOff>
    </xdr:from>
    <xdr:ext cx="5238750" cy="5146040"/>
    <xdr:pic>
      <xdr:nvPicPr>
        <xdr:cNvPr id="2" name="Bilde 1">
          <a:extLst>
            <a:ext uri="{FF2B5EF4-FFF2-40B4-BE49-F238E27FC236}">
              <a16:creationId xmlns:a16="http://schemas.microsoft.com/office/drawing/2014/main" id="{94C25B05-6838-4922-A9CD-478A60AF6B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0" y="3314700"/>
          <a:ext cx="5238750" cy="5146040"/>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14</xdr:col>
      <xdr:colOff>0</xdr:colOff>
      <xdr:row>6</xdr:row>
      <xdr:rowOff>0</xdr:rowOff>
    </xdr:from>
    <xdr:to>
      <xdr:col>21</xdr:col>
      <xdr:colOff>156210</xdr:colOff>
      <xdr:row>32</xdr:row>
      <xdr:rowOff>34290</xdr:rowOff>
    </xdr:to>
    <xdr:pic>
      <xdr:nvPicPr>
        <xdr:cNvPr id="2" name="Bilde 1">
          <a:extLst>
            <a:ext uri="{FF2B5EF4-FFF2-40B4-BE49-F238E27FC236}">
              <a16:creationId xmlns:a16="http://schemas.microsoft.com/office/drawing/2014/main" id="{E6E47136-317B-48A5-BE14-41854C31D0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12500" y="1104900"/>
          <a:ext cx="5713730" cy="482092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8</xdr:col>
      <xdr:colOff>569071</xdr:colOff>
      <xdr:row>53</xdr:row>
      <xdr:rowOff>34290</xdr:rowOff>
    </xdr:to>
    <xdr:pic>
      <xdr:nvPicPr>
        <xdr:cNvPr id="2" name="Bilde 1">
          <a:extLst>
            <a:ext uri="{FF2B5EF4-FFF2-40B4-BE49-F238E27FC236}">
              <a16:creationId xmlns:a16="http://schemas.microsoft.com/office/drawing/2014/main" id="{0FD90F70-5362-4944-AF24-75F18BEBC7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0" y="4972050"/>
          <a:ext cx="5711190" cy="482219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7</xdr:col>
      <xdr:colOff>393065</xdr:colOff>
      <xdr:row>64</xdr:row>
      <xdr:rowOff>34290</xdr:rowOff>
    </xdr:to>
    <xdr:pic>
      <xdr:nvPicPr>
        <xdr:cNvPr id="2" name="Bilde 1">
          <a:extLst>
            <a:ext uri="{FF2B5EF4-FFF2-40B4-BE49-F238E27FC236}">
              <a16:creationId xmlns:a16="http://schemas.microsoft.com/office/drawing/2014/main" id="{5279E6D5-7230-4FED-BF05-9C3E5CA85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200" y="6997700"/>
          <a:ext cx="5711190" cy="482219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65</xdr:row>
      <xdr:rowOff>1269</xdr:rowOff>
    </xdr:from>
    <xdr:to>
      <xdr:col>3</xdr:col>
      <xdr:colOff>916940</xdr:colOff>
      <xdr:row>89</xdr:row>
      <xdr:rowOff>152556</xdr:rowOff>
    </xdr:to>
    <xdr:pic>
      <xdr:nvPicPr>
        <xdr:cNvPr id="2" name="Bilde 1">
          <a:extLst>
            <a:ext uri="{FF2B5EF4-FFF2-40B4-BE49-F238E27FC236}">
              <a16:creationId xmlns:a16="http://schemas.microsoft.com/office/drawing/2014/main" id="{7FCFD01B-CDA0-43C4-850C-20B10B775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3750" y="11971019"/>
          <a:ext cx="5406390" cy="45708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14</xdr:col>
      <xdr:colOff>449276</xdr:colOff>
      <xdr:row>34</xdr:row>
      <xdr:rowOff>28097</xdr:rowOff>
    </xdr:to>
    <xdr:pic>
      <xdr:nvPicPr>
        <xdr:cNvPr id="3" name="Bilde 2">
          <a:extLst>
            <a:ext uri="{FF2B5EF4-FFF2-40B4-BE49-F238E27FC236}">
              <a16:creationId xmlns:a16="http://schemas.microsoft.com/office/drawing/2014/main" id="{ED2EAD6A-0295-4114-8A18-532080C0E4A4}"/>
            </a:ext>
          </a:extLst>
        </xdr:cNvPr>
        <xdr:cNvPicPr>
          <a:picLocks noChangeAspect="1"/>
        </xdr:cNvPicPr>
      </xdr:nvPicPr>
      <xdr:blipFill>
        <a:blip xmlns:r="http://schemas.openxmlformats.org/officeDocument/2006/relationships" r:embed="rId1"/>
        <a:stretch>
          <a:fillRect/>
        </a:stretch>
      </xdr:blipFill>
      <xdr:spPr>
        <a:xfrm>
          <a:off x="3084286" y="1025071"/>
          <a:ext cx="5913632" cy="49534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177800</xdr:colOff>
      <xdr:row>3</xdr:row>
      <xdr:rowOff>44450</xdr:rowOff>
    </xdr:from>
    <xdr:to>
      <xdr:col>14</xdr:col>
      <xdr:colOff>473075</xdr:colOff>
      <xdr:row>45</xdr:row>
      <xdr:rowOff>40041</xdr:rowOff>
    </xdr:to>
    <xdr:pic>
      <xdr:nvPicPr>
        <xdr:cNvPr id="2" name="Bilde 1">
          <a:extLst>
            <a:ext uri="{FF2B5EF4-FFF2-40B4-BE49-F238E27FC236}">
              <a16:creationId xmlns:a16="http://schemas.microsoft.com/office/drawing/2014/main" id="{1459E85B-0818-4FE8-B0C6-8EF294F8FC63}"/>
            </a:ext>
          </a:extLst>
        </xdr:cNvPr>
        <xdr:cNvPicPr>
          <a:picLocks noChangeAspect="1"/>
        </xdr:cNvPicPr>
      </xdr:nvPicPr>
      <xdr:blipFill>
        <a:blip xmlns:r="http://schemas.openxmlformats.org/officeDocument/2006/relationships" r:embed="rId1"/>
        <a:stretch>
          <a:fillRect/>
        </a:stretch>
      </xdr:blipFill>
      <xdr:spPr>
        <a:xfrm>
          <a:off x="7473950" y="787400"/>
          <a:ext cx="5851525" cy="81553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666750</xdr:colOff>
      <xdr:row>6</xdr:row>
      <xdr:rowOff>135255</xdr:rowOff>
    </xdr:from>
    <xdr:to>
      <xdr:col>11</xdr:col>
      <xdr:colOff>263453</xdr:colOff>
      <xdr:row>36</xdr:row>
      <xdr:rowOff>80500</xdr:rowOff>
    </xdr:to>
    <xdr:pic>
      <xdr:nvPicPr>
        <xdr:cNvPr id="3" name="Bilde 2">
          <a:extLst>
            <a:ext uri="{FF2B5EF4-FFF2-40B4-BE49-F238E27FC236}">
              <a16:creationId xmlns:a16="http://schemas.microsoft.com/office/drawing/2014/main" id="{679BFDFB-A86D-4CFC-BAE2-1DE05ADBA242}"/>
            </a:ext>
          </a:extLst>
        </xdr:cNvPr>
        <xdr:cNvPicPr>
          <a:picLocks noChangeAspect="1"/>
        </xdr:cNvPicPr>
      </xdr:nvPicPr>
      <xdr:blipFill>
        <a:blip xmlns:r="http://schemas.openxmlformats.org/officeDocument/2006/relationships" r:embed="rId1"/>
        <a:stretch>
          <a:fillRect/>
        </a:stretch>
      </xdr:blipFill>
      <xdr:spPr>
        <a:xfrm>
          <a:off x="3478530" y="1339215"/>
          <a:ext cx="6500423" cy="5662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1539240</xdr:colOff>
      <xdr:row>15</xdr:row>
      <xdr:rowOff>45720</xdr:rowOff>
    </xdr:from>
    <xdr:to>
      <xdr:col>9</xdr:col>
      <xdr:colOff>377710</xdr:colOff>
      <xdr:row>55</xdr:row>
      <xdr:rowOff>42466</xdr:rowOff>
    </xdr:to>
    <xdr:pic>
      <xdr:nvPicPr>
        <xdr:cNvPr id="3" name="Bilde 2">
          <a:extLst>
            <a:ext uri="{FF2B5EF4-FFF2-40B4-BE49-F238E27FC236}">
              <a16:creationId xmlns:a16="http://schemas.microsoft.com/office/drawing/2014/main" id="{F8029521-111B-49E3-8105-A7ECF41E6E61}"/>
            </a:ext>
          </a:extLst>
        </xdr:cNvPr>
        <xdr:cNvPicPr>
          <a:picLocks noChangeAspect="1"/>
        </xdr:cNvPicPr>
      </xdr:nvPicPr>
      <xdr:blipFill>
        <a:blip xmlns:r="http://schemas.openxmlformats.org/officeDocument/2006/relationships" r:embed="rId1"/>
        <a:stretch>
          <a:fillRect/>
        </a:stretch>
      </xdr:blipFill>
      <xdr:spPr>
        <a:xfrm>
          <a:off x="1539240" y="2369820"/>
          <a:ext cx="6005080" cy="64242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4</xdr:row>
      <xdr:rowOff>1</xdr:rowOff>
    </xdr:from>
    <xdr:to>
      <xdr:col>9</xdr:col>
      <xdr:colOff>752819</xdr:colOff>
      <xdr:row>28</xdr:row>
      <xdr:rowOff>60961</xdr:rowOff>
    </xdr:to>
    <xdr:pic>
      <xdr:nvPicPr>
        <xdr:cNvPr id="2" name="Bilde 1">
          <a:extLst>
            <a:ext uri="{FF2B5EF4-FFF2-40B4-BE49-F238E27FC236}">
              <a16:creationId xmlns:a16="http://schemas.microsoft.com/office/drawing/2014/main" id="{89EE2CD4-3E29-405F-8ABE-3320A2D0CFD4}"/>
            </a:ext>
          </a:extLst>
        </xdr:cNvPr>
        <xdr:cNvPicPr>
          <a:picLocks noChangeAspect="1"/>
        </xdr:cNvPicPr>
      </xdr:nvPicPr>
      <xdr:blipFill>
        <a:blip xmlns:r="http://schemas.openxmlformats.org/officeDocument/2006/relationships" r:embed="rId1"/>
        <a:stretch>
          <a:fillRect/>
        </a:stretch>
      </xdr:blipFill>
      <xdr:spPr>
        <a:xfrm>
          <a:off x="2286000" y="762001"/>
          <a:ext cx="5467694" cy="46329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1019810</xdr:colOff>
      <xdr:row>3</xdr:row>
      <xdr:rowOff>40640</xdr:rowOff>
    </xdr:from>
    <xdr:to>
      <xdr:col>14</xdr:col>
      <xdr:colOff>396580</xdr:colOff>
      <xdr:row>26</xdr:row>
      <xdr:rowOff>150371</xdr:rowOff>
    </xdr:to>
    <xdr:pic>
      <xdr:nvPicPr>
        <xdr:cNvPr id="2" name="Bilde 1">
          <a:extLst>
            <a:ext uri="{FF2B5EF4-FFF2-40B4-BE49-F238E27FC236}">
              <a16:creationId xmlns:a16="http://schemas.microsoft.com/office/drawing/2014/main" id="{0CDE7BD3-3AAA-4A00-9900-155D4F52D197}"/>
            </a:ext>
          </a:extLst>
        </xdr:cNvPr>
        <xdr:cNvPicPr>
          <a:picLocks noChangeAspect="1"/>
        </xdr:cNvPicPr>
      </xdr:nvPicPr>
      <xdr:blipFill>
        <a:blip xmlns:r="http://schemas.openxmlformats.org/officeDocument/2006/relationships" r:embed="rId1"/>
        <a:stretch>
          <a:fillRect/>
        </a:stretch>
      </xdr:blipFill>
      <xdr:spPr>
        <a:xfrm>
          <a:off x="5768975" y="993140"/>
          <a:ext cx="5691845" cy="50246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15</xdr:col>
      <xdr:colOff>470133</xdr:colOff>
      <xdr:row>27</xdr:row>
      <xdr:rowOff>158971</xdr:rowOff>
    </xdr:to>
    <xdr:pic>
      <xdr:nvPicPr>
        <xdr:cNvPr id="3" name="Bilde 2">
          <a:extLst>
            <a:ext uri="{FF2B5EF4-FFF2-40B4-BE49-F238E27FC236}">
              <a16:creationId xmlns:a16="http://schemas.microsoft.com/office/drawing/2014/main" id="{2D5199CE-FC27-4957-B670-916AD0F73933}"/>
            </a:ext>
          </a:extLst>
        </xdr:cNvPr>
        <xdr:cNvPicPr>
          <a:picLocks noChangeAspect="1"/>
        </xdr:cNvPicPr>
      </xdr:nvPicPr>
      <xdr:blipFill>
        <a:blip xmlns:r="http://schemas.openxmlformats.org/officeDocument/2006/relationships" r:embed="rId1"/>
        <a:stretch>
          <a:fillRect/>
        </a:stretch>
      </xdr:blipFill>
      <xdr:spPr>
        <a:xfrm>
          <a:off x="5683250" y="1104900"/>
          <a:ext cx="4534133" cy="42928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44451</xdr:colOff>
      <xdr:row>4</xdr:row>
      <xdr:rowOff>63501</xdr:rowOff>
    </xdr:from>
    <xdr:to>
      <xdr:col>11</xdr:col>
      <xdr:colOff>215901</xdr:colOff>
      <xdr:row>24</xdr:row>
      <xdr:rowOff>39131</xdr:rowOff>
    </xdr:to>
    <xdr:pic>
      <xdr:nvPicPr>
        <xdr:cNvPr id="3" name="Bilde 2">
          <a:extLst>
            <a:ext uri="{FF2B5EF4-FFF2-40B4-BE49-F238E27FC236}">
              <a16:creationId xmlns:a16="http://schemas.microsoft.com/office/drawing/2014/main" id="{691FF682-CF9F-46BC-88F4-DEE3966B15A2}"/>
            </a:ext>
          </a:extLst>
        </xdr:cNvPr>
        <xdr:cNvPicPr>
          <a:picLocks noChangeAspect="1"/>
        </xdr:cNvPicPr>
      </xdr:nvPicPr>
      <xdr:blipFill>
        <a:blip xmlns:r="http://schemas.openxmlformats.org/officeDocument/2006/relationships" r:embed="rId1"/>
        <a:stretch>
          <a:fillRect/>
        </a:stretch>
      </xdr:blipFill>
      <xdr:spPr>
        <a:xfrm>
          <a:off x="4216401" y="800101"/>
          <a:ext cx="3981450" cy="3658630"/>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infogram.com/1pmqln2mn79zr3b3gqgww3pxj6cznzp9xkn" TargetMode="External"/><Relationship Id="rId13" Type="http://schemas.openxmlformats.org/officeDocument/2006/relationships/hyperlink" Target="https://infogram.com/1p9z5zk22jd936i7kw7l3q5z6li3nv1pzlr" TargetMode="External"/><Relationship Id="rId18" Type="http://schemas.openxmlformats.org/officeDocument/2006/relationships/hyperlink" Target="https://public.tableau.com/views/Indikatorrapporten2022FokusartikkelFredrikPiroFigur2/Figur2?:language=en-US&amp;publish=yes&amp;:display_count=n&amp;:origin=viz_share_link" TargetMode="External"/><Relationship Id="rId3" Type="http://schemas.openxmlformats.org/officeDocument/2006/relationships/hyperlink" Target="https://infogram.com/1pnj51pwyz2g5jhz3z2mk5e2ngbmgqlpmd2" TargetMode="External"/><Relationship Id="rId21" Type="http://schemas.openxmlformats.org/officeDocument/2006/relationships/hyperlink" Target="https://public.tableau.com/views/Indikatorrapporten2022Figur4_1c/Figur4_1c?:language=en-US&amp;publish=yes&amp;:display_count=n&amp;:origin=viz_share_link" TargetMode="External"/><Relationship Id="rId7" Type="http://schemas.openxmlformats.org/officeDocument/2006/relationships/hyperlink" Target="https://infogram.com/1pn0ngv6emmzljczkl079wwwwnim9pp7np9" TargetMode="External"/><Relationship Id="rId12" Type="http://schemas.openxmlformats.org/officeDocument/2006/relationships/hyperlink" Target="https://infogram.com/1pj5655ez9e9keb6levppjp0qxtmm2j6kll" TargetMode="External"/><Relationship Id="rId17" Type="http://schemas.openxmlformats.org/officeDocument/2006/relationships/hyperlink" Target="https://infogram.com/1pd3jy5eqyyxqxcmex9lvy2v7dbkqqz1q2k?live" TargetMode="External"/><Relationship Id="rId2" Type="http://schemas.openxmlformats.org/officeDocument/2006/relationships/hyperlink" Target="https://infogram.com/1p7p9mzeep7vg1iz979q6pg76ktnqe3jmp0" TargetMode="External"/><Relationship Id="rId16" Type="http://schemas.openxmlformats.org/officeDocument/2006/relationships/hyperlink" Target="https://public.tableau.com/views/Indikatorrapporten2022FIg4_3e/Figur4_3e?:language=en-US&amp;publish=yes&amp;:display_count=n&amp;:origin=viz_share_link" TargetMode="External"/><Relationship Id="rId20" Type="http://schemas.openxmlformats.org/officeDocument/2006/relationships/hyperlink" Target="https://infogram.com/1pql5pz5x13vkeaqrrqwrdknkjc0qv1xp2j" TargetMode="External"/><Relationship Id="rId1" Type="http://schemas.openxmlformats.org/officeDocument/2006/relationships/hyperlink" Target="https://infogram.com/1prme96g675ezehg2333e1xggqfmexjv7dn" TargetMode="External"/><Relationship Id="rId6" Type="http://schemas.openxmlformats.org/officeDocument/2006/relationships/hyperlink" Target="https://infogram.com/1p3ezxwpgxgxdwc0myemwdklezhdj2gyx1e" TargetMode="External"/><Relationship Id="rId11" Type="http://schemas.openxmlformats.org/officeDocument/2006/relationships/hyperlink" Target="https://infogram.com/1pkgx1e5w99jx0h9xmqqvwzvnjh3m3xer5w" TargetMode="External"/><Relationship Id="rId24" Type="http://schemas.openxmlformats.org/officeDocument/2006/relationships/printerSettings" Target="../printerSettings/printerSettings1.bin"/><Relationship Id="rId5" Type="http://schemas.openxmlformats.org/officeDocument/2006/relationships/hyperlink" Target="https://infogram.com/1pe6ve15nknr3zam7k1p5jr2rrflnjr59z3" TargetMode="External"/><Relationship Id="rId15" Type="http://schemas.openxmlformats.org/officeDocument/2006/relationships/hyperlink" Target="https://infogram.com/1p55ynn6yx12rmfp779zlnyw60f3g0mmrvg" TargetMode="External"/><Relationship Id="rId23" Type="http://schemas.openxmlformats.org/officeDocument/2006/relationships/hyperlink" Target="https://infogram.com/1pe61zlr7p13pytm0zx6gm3dj7clpgww5wj" TargetMode="External"/><Relationship Id="rId10" Type="http://schemas.openxmlformats.org/officeDocument/2006/relationships/hyperlink" Target="https://infogram.com/1p570zvez010wjip73r9nqe7dzb3ejy19ne" TargetMode="External"/><Relationship Id="rId19" Type="http://schemas.openxmlformats.org/officeDocument/2006/relationships/hyperlink" Target="https://infogram.com/1p1xwgzyeyqezjsmxzgjrvz9ezu6egj573r" TargetMode="External"/><Relationship Id="rId4" Type="http://schemas.openxmlformats.org/officeDocument/2006/relationships/hyperlink" Target="https://infogram.com/1pw0ennr0l2kr5sv2x1d6p7lg2c903d6mxx" TargetMode="External"/><Relationship Id="rId9" Type="http://schemas.openxmlformats.org/officeDocument/2006/relationships/hyperlink" Target="https://infogram.com/1pmqln2mn79zr3b3gqgww3pxj6cznzp9xkn" TargetMode="External"/><Relationship Id="rId14" Type="http://schemas.openxmlformats.org/officeDocument/2006/relationships/hyperlink" Target="https://infogram.com/1py2zz60m7pryvh3ynm6wexye6sy0z63nez" TargetMode="External"/><Relationship Id="rId22" Type="http://schemas.openxmlformats.org/officeDocument/2006/relationships/hyperlink" Target="https://public.tableau.com/views/Indikatorrapporten2022Figur4_1b/Figur4_1b?:language=en-US&amp;:display_count=n&amp;:origin=viz_share_link"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s://infogram.com/1pkgx1e5w99jx0h9xmqqvwzvnjh3m3xer5w"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s://infogram.com/1p570zvez010wjip73r9nqe7dzb3ejy19n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infogram.com/1pmqln2mn79zr3b3gqgww3pxj6cznzp9xkn"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infogram.com/1pmqln2mn79zr3b3gqgww3pxj6cznzp9xkn"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infogram.com/1pn0ngv6emmzljczkl079wwwwnim9pp7np9"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infogram.com/1p3ezxwpgxgxdwc0myemwdklezhdj2gyx1e"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infogram.com/1pe6ve15nknr3zam7k1p5jr2rrflnjr59z3"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infogram.com/1pw0ennr0l2kr5sv2x1d6p7lg2c903d6mxx"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infogram.com/1pnj51pwyz2g5jhz3z2mk5e2ngbmgqlpmd2" TargetMode="External"/><Relationship Id="rId1" Type="http://schemas.openxmlformats.org/officeDocument/2006/relationships/hyperlink" Target="https://infogram.com/1p7p9mzeep7vg1iz979q6pg76ktnqe3jmp0" TargetMode="Externa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s://infogram.com/1pd3jy5eqyyxqxcmex9lvy2v7dbkqqz1q2k?live"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s://public.tableau.com/views/Indikatorrapporten2022FIg4_3e/Figur4_3e?:language=en-US&amp;publish=yes&amp;:display_count=n&amp;:origin=viz_share_link"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infogram.com/1p55ynn6yx12rmfp779zlnyw60f3g0mmrvg"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infogram.com/1pmj7nyl33znxpc3n7j0k6jg03izjn1nqlx"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9.bin"/><Relationship Id="rId1" Type="http://schemas.openxmlformats.org/officeDocument/2006/relationships/hyperlink" Target="https://infogram.com/1py2zz60m7pryvh3ynm6wexye6sy0z63nez"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infogram.com/1pe61zlr7p13pytm0zx6gm3dj7clpgww5wj"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0.bin"/><Relationship Id="rId1" Type="http://schemas.openxmlformats.org/officeDocument/2006/relationships/hyperlink" Target="https://infogram.com/1p9z5zk22jd936i7kw7l3q5z6li3nv1pzlr"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1.bin"/><Relationship Id="rId1" Type="http://schemas.openxmlformats.org/officeDocument/2006/relationships/hyperlink" Target="https://infogram.com/1p0y6qk6kzel67fexneqr3ggn2anr7lpqmg"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2.bin"/><Relationship Id="rId1" Type="http://schemas.openxmlformats.org/officeDocument/2006/relationships/hyperlink" Target="https://infogram.com/1pj5655ez9e9keb6levppjp0qxtmm2j6kl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8.bin"/><Relationship Id="rId1" Type="http://schemas.openxmlformats.org/officeDocument/2006/relationships/hyperlink" Target="https://infogram.com/1prme96g675ezehg2333e1xggqfmexjv7dn"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public.tableau.com/views/Indikatorrapporten2022Figur4_1b/Figur4_1b?:language=en-US&amp;:display_count=n&amp;:origin=viz_share_link"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public.tableau.com/views/Indikatorrapporten2022Figur4_1c/Figur4_1c?:language=en-US&amp;publish=yes&amp;:display_count=n&amp;:origin=viz_share_link"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infogram.com/1pql5pz5x13vkeaqrrqwrdknkjc0qv1xp2j"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infogram.com/1p1xwgzyeyqezjsmxzgjrvz9ezu6egj573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public.tableau.com/views/Indikatorrapporten2022FokusartikkelFredrikPiroFigur2/Figur2?:language=en-US&amp;publish=yes&amp;:display_count=n&amp;:origin=viz_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2618F-9760-4B96-8755-D2CF98E5D09C}">
  <sheetPr codeName="Ark6"/>
  <dimension ref="A1:O43"/>
  <sheetViews>
    <sheetView tabSelected="1" topLeftCell="A9" zoomScale="82" zoomScaleNormal="82" workbookViewId="0">
      <selection activeCell="C15" sqref="C15"/>
    </sheetView>
  </sheetViews>
  <sheetFormatPr baseColWidth="10" defaultColWidth="11.44140625" defaultRowHeight="14.4" x14ac:dyDescent="0.3"/>
  <cols>
    <col min="1" max="1" width="18" customWidth="1"/>
    <col min="2" max="2" width="31.5546875" customWidth="1"/>
    <col min="3" max="3" width="95.44140625" style="165" customWidth="1"/>
  </cols>
  <sheetData>
    <row r="1" spans="1:15" x14ac:dyDescent="0.3">
      <c r="A1" s="163" t="s">
        <v>0</v>
      </c>
      <c r="B1" s="163"/>
    </row>
    <row r="2" spans="1:15" x14ac:dyDescent="0.3">
      <c r="A2" s="164" t="s">
        <v>1</v>
      </c>
      <c r="B2" s="164"/>
    </row>
    <row r="3" spans="1:15" x14ac:dyDescent="0.3">
      <c r="A3" s="20" t="s">
        <v>2</v>
      </c>
      <c r="B3" s="20"/>
    </row>
    <row r="4" spans="1:15" s="165" customFormat="1" x14ac:dyDescent="0.3">
      <c r="B4" s="166" t="s">
        <v>3</v>
      </c>
      <c r="C4" s="165" t="s">
        <v>4</v>
      </c>
      <c r="D4" s="24" t="s">
        <v>5</v>
      </c>
    </row>
    <row r="5" spans="1:15" x14ac:dyDescent="0.3">
      <c r="A5" s="229"/>
      <c r="B5" s="161" t="s">
        <v>6</v>
      </c>
      <c r="C5" s="338" t="s">
        <v>7</v>
      </c>
      <c r="D5" s="272" t="s">
        <v>8</v>
      </c>
    </row>
    <row r="6" spans="1:15" ht="75" customHeight="1" x14ac:dyDescent="0.3">
      <c r="A6" s="349" t="s">
        <v>9</v>
      </c>
      <c r="B6" s="278" t="s">
        <v>10</v>
      </c>
      <c r="C6" s="339" t="s">
        <v>11</v>
      </c>
      <c r="D6" s="161" t="s">
        <v>12</v>
      </c>
      <c r="E6" s="279"/>
      <c r="F6" s="279"/>
      <c r="G6" s="279"/>
      <c r="H6" s="279"/>
      <c r="I6" s="279"/>
      <c r="J6" s="279"/>
      <c r="K6" s="279"/>
      <c r="L6" s="279"/>
      <c r="M6" s="279"/>
      <c r="N6" s="279"/>
      <c r="O6" s="279"/>
    </row>
    <row r="7" spans="1:15" ht="27.6" x14ac:dyDescent="0.3">
      <c r="A7" s="350"/>
      <c r="B7" s="277" t="s">
        <v>13</v>
      </c>
      <c r="C7" s="340" t="s">
        <v>14</v>
      </c>
      <c r="D7" s="161" t="s">
        <v>15</v>
      </c>
      <c r="E7" s="333"/>
    </row>
    <row r="8" spans="1:15" ht="28.8" x14ac:dyDescent="0.3">
      <c r="A8" s="350"/>
      <c r="B8" s="277" t="s">
        <v>16</v>
      </c>
      <c r="C8" s="165" t="s">
        <v>17</v>
      </c>
      <c r="D8" s="161" t="s">
        <v>18</v>
      </c>
    </row>
    <row r="9" spans="1:15" ht="27.6" x14ac:dyDescent="0.3">
      <c r="A9" s="350"/>
      <c r="B9" s="277" t="s">
        <v>19</v>
      </c>
      <c r="C9" s="332" t="s">
        <v>20</v>
      </c>
      <c r="D9" s="161" t="s">
        <v>21</v>
      </c>
    </row>
    <row r="10" spans="1:15" x14ac:dyDescent="0.3">
      <c r="A10" s="350"/>
      <c r="B10" s="277" t="s">
        <v>22</v>
      </c>
      <c r="C10" s="165" t="s">
        <v>23</v>
      </c>
      <c r="D10" s="161" t="s">
        <v>24</v>
      </c>
    </row>
    <row r="11" spans="1:15" x14ac:dyDescent="0.3">
      <c r="A11" s="351"/>
      <c r="B11" s="280" t="s">
        <v>25</v>
      </c>
      <c r="C11" s="334" t="s">
        <v>26</v>
      </c>
      <c r="D11" s="161" t="s">
        <v>27</v>
      </c>
      <c r="E11" s="260"/>
      <c r="F11" s="260"/>
      <c r="G11" s="260"/>
      <c r="H11" s="260"/>
      <c r="I11" s="260"/>
      <c r="J11" s="260"/>
      <c r="K11" s="260"/>
      <c r="L11" s="260"/>
      <c r="M11" s="260"/>
      <c r="N11" s="260"/>
      <c r="O11" s="260"/>
    </row>
    <row r="12" spans="1:15" ht="45" customHeight="1" x14ac:dyDescent="0.3">
      <c r="A12" s="346" t="s">
        <v>28</v>
      </c>
      <c r="B12" s="278" t="s">
        <v>29</v>
      </c>
      <c r="C12" s="341" t="s">
        <v>30</v>
      </c>
      <c r="D12" s="279"/>
      <c r="E12" s="279"/>
      <c r="F12" s="279"/>
      <c r="G12" s="279"/>
      <c r="H12" s="279"/>
    </row>
    <row r="13" spans="1:15" x14ac:dyDescent="0.3">
      <c r="A13" s="347"/>
      <c r="B13" s="277" t="s">
        <v>31</v>
      </c>
      <c r="C13" s="165" t="s">
        <v>32</v>
      </c>
      <c r="D13" s="277" t="s">
        <v>33</v>
      </c>
    </row>
    <row r="14" spans="1:15" x14ac:dyDescent="0.3">
      <c r="A14" s="347"/>
      <c r="B14" s="277" t="s">
        <v>34</v>
      </c>
      <c r="C14" s="165" t="s">
        <v>35</v>
      </c>
      <c r="D14" s="277" t="s">
        <v>36</v>
      </c>
    </row>
    <row r="15" spans="1:15" x14ac:dyDescent="0.3">
      <c r="A15" s="347"/>
      <c r="B15" s="277" t="s">
        <v>37</v>
      </c>
      <c r="C15" s="165" t="s">
        <v>38</v>
      </c>
      <c r="D15" s="277" t="s">
        <v>39</v>
      </c>
    </row>
    <row r="16" spans="1:15" x14ac:dyDescent="0.3">
      <c r="A16" s="347"/>
      <c r="B16" s="277" t="s">
        <v>40</v>
      </c>
      <c r="C16" s="165" t="s">
        <v>41</v>
      </c>
      <c r="D16" s="277" t="s">
        <v>39</v>
      </c>
    </row>
    <row r="17" spans="1:15" x14ac:dyDescent="0.3">
      <c r="A17" s="347"/>
      <c r="B17" s="277" t="s">
        <v>42</v>
      </c>
      <c r="C17" s="165" t="s">
        <v>43</v>
      </c>
      <c r="D17" s="277" t="s">
        <v>44</v>
      </c>
    </row>
    <row r="18" spans="1:15" x14ac:dyDescent="0.3">
      <c r="A18" s="347"/>
      <c r="B18" s="277" t="s">
        <v>45</v>
      </c>
      <c r="C18" s="165" t="s">
        <v>46</v>
      </c>
      <c r="D18" s="277" t="s">
        <v>47</v>
      </c>
    </row>
    <row r="19" spans="1:15" x14ac:dyDescent="0.3">
      <c r="A19" s="347"/>
      <c r="B19" s="277" t="s">
        <v>48</v>
      </c>
      <c r="C19" s="165" t="s">
        <v>49</v>
      </c>
      <c r="D19" s="277" t="s">
        <v>50</v>
      </c>
    </row>
    <row r="20" spans="1:15" x14ac:dyDescent="0.3">
      <c r="A20" s="347"/>
      <c r="B20" s="277" t="s">
        <v>51</v>
      </c>
      <c r="C20" s="342" t="s">
        <v>52</v>
      </c>
      <c r="D20" s="277" t="s">
        <v>53</v>
      </c>
    </row>
    <row r="21" spans="1:15" x14ac:dyDescent="0.3">
      <c r="A21" s="347"/>
      <c r="B21" s="277" t="s">
        <v>54</v>
      </c>
      <c r="C21" s="165" t="s">
        <v>55</v>
      </c>
      <c r="D21" s="277" t="s">
        <v>56</v>
      </c>
    </row>
    <row r="22" spans="1:15" x14ac:dyDescent="0.3">
      <c r="A22" s="348"/>
      <c r="B22" s="280" t="s">
        <v>57</v>
      </c>
      <c r="C22" s="337" t="s">
        <v>58</v>
      </c>
      <c r="D22" s="280" t="s">
        <v>59</v>
      </c>
      <c r="E22" s="260"/>
      <c r="F22" s="260"/>
      <c r="G22" s="260"/>
      <c r="H22" s="260"/>
    </row>
    <row r="23" spans="1:15" ht="90" customHeight="1" x14ac:dyDescent="0.3">
      <c r="A23" s="344" t="s">
        <v>60</v>
      </c>
      <c r="B23" s="278" t="s">
        <v>61</v>
      </c>
      <c r="C23" s="229" t="s">
        <v>62</v>
      </c>
      <c r="D23" s="279" t="s">
        <v>63</v>
      </c>
      <c r="E23" s="279"/>
      <c r="F23" s="279"/>
      <c r="G23" s="279"/>
      <c r="H23" s="279"/>
      <c r="I23" s="279"/>
      <c r="J23" s="279"/>
      <c r="K23" s="279"/>
      <c r="L23" s="279"/>
      <c r="M23" s="279"/>
      <c r="N23" s="279"/>
      <c r="O23" s="279"/>
    </row>
    <row r="24" spans="1:15" x14ac:dyDescent="0.3">
      <c r="A24" s="345"/>
      <c r="B24" s="277" t="s">
        <v>64</v>
      </c>
      <c r="C24" s="165" t="s">
        <v>65</v>
      </c>
      <c r="D24" t="s">
        <v>66</v>
      </c>
    </row>
    <row r="25" spans="1:15" x14ac:dyDescent="0.3">
      <c r="A25" s="345"/>
      <c r="B25" s="277" t="s">
        <v>67</v>
      </c>
      <c r="C25" s="165" t="s">
        <v>68</v>
      </c>
      <c r="D25" t="s">
        <v>69</v>
      </c>
    </row>
    <row r="26" spans="1:15" x14ac:dyDescent="0.3">
      <c r="A26" s="345"/>
      <c r="B26" s="277" t="s">
        <v>70</v>
      </c>
      <c r="C26" s="335" t="s">
        <v>71</v>
      </c>
      <c r="D26" s="161" t="s">
        <v>72</v>
      </c>
    </row>
    <row r="27" spans="1:15" x14ac:dyDescent="0.3">
      <c r="A27" s="352"/>
      <c r="B27" s="280" t="s">
        <v>73</v>
      </c>
      <c r="C27" s="165" t="s">
        <v>74</v>
      </c>
      <c r="D27" s="161" t="s">
        <v>75</v>
      </c>
      <c r="E27" s="260"/>
      <c r="F27" s="260"/>
      <c r="G27" s="260"/>
      <c r="H27" s="260"/>
      <c r="I27" s="260"/>
      <c r="J27" s="260"/>
      <c r="K27" s="260"/>
      <c r="L27" s="260"/>
      <c r="M27" s="260"/>
      <c r="N27" s="260"/>
      <c r="O27" s="260"/>
    </row>
    <row r="28" spans="1:15" ht="16.5" customHeight="1" x14ac:dyDescent="0.3">
      <c r="A28" s="344" t="s">
        <v>76</v>
      </c>
      <c r="B28" s="277" t="s">
        <v>77</v>
      </c>
      <c r="C28" s="229" t="s">
        <v>78</v>
      </c>
      <c r="D28" s="161" t="s">
        <v>79</v>
      </c>
    </row>
    <row r="29" spans="1:15" x14ac:dyDescent="0.3">
      <c r="A29" s="345"/>
      <c r="B29" s="277" t="s">
        <v>80</v>
      </c>
      <c r="C29" s="336" t="s">
        <v>81</v>
      </c>
      <c r="D29" t="s">
        <v>82</v>
      </c>
    </row>
    <row r="30" spans="1:15" x14ac:dyDescent="0.3">
      <c r="A30" s="345"/>
      <c r="B30" s="277" t="s">
        <v>83</v>
      </c>
      <c r="C30" s="165" t="s">
        <v>84</v>
      </c>
    </row>
    <row r="31" spans="1:15" x14ac:dyDescent="0.3">
      <c r="A31" s="352"/>
      <c r="B31" s="280" t="s">
        <v>85</v>
      </c>
      <c r="C31" s="337" t="s">
        <v>86</v>
      </c>
      <c r="D31" t="s">
        <v>87</v>
      </c>
      <c r="E31" s="260"/>
      <c r="F31" s="260"/>
      <c r="G31" s="260"/>
      <c r="H31" s="260"/>
      <c r="I31" s="260"/>
      <c r="J31" s="260"/>
      <c r="K31" s="260"/>
      <c r="L31" s="260"/>
      <c r="M31" s="260"/>
      <c r="N31" s="260"/>
      <c r="O31" s="260"/>
    </row>
    <row r="32" spans="1:15" ht="60" customHeight="1" x14ac:dyDescent="0.3">
      <c r="A32" s="344" t="s">
        <v>88</v>
      </c>
      <c r="B32" s="278" t="s">
        <v>89</v>
      </c>
      <c r="C32" s="229" t="s">
        <v>90</v>
      </c>
      <c r="D32" s="279" t="s">
        <v>79</v>
      </c>
      <c r="E32" s="279"/>
      <c r="F32" s="279"/>
      <c r="G32" s="279"/>
      <c r="H32" s="279"/>
      <c r="I32" s="279"/>
      <c r="J32" s="279"/>
      <c r="K32" s="279"/>
      <c r="L32" s="279"/>
      <c r="M32" s="279"/>
      <c r="N32" s="279"/>
      <c r="O32" s="279"/>
    </row>
    <row r="33" spans="1:15" x14ac:dyDescent="0.3">
      <c r="A33" s="345"/>
      <c r="B33" s="277" t="s">
        <v>91</v>
      </c>
      <c r="C33" s="335" t="s">
        <v>92</v>
      </c>
      <c r="D33" s="161" t="s">
        <v>93</v>
      </c>
    </row>
    <row r="34" spans="1:15" x14ac:dyDescent="0.3">
      <c r="A34" s="345"/>
      <c r="B34" s="277" t="s">
        <v>94</v>
      </c>
      <c r="C34" s="335" t="s">
        <v>95</v>
      </c>
      <c r="D34" s="161" t="s">
        <v>96</v>
      </c>
    </row>
    <row r="35" spans="1:15" x14ac:dyDescent="0.3">
      <c r="A35" s="345"/>
      <c r="B35" s="277" t="s">
        <v>97</v>
      </c>
      <c r="C35" s="335" t="s">
        <v>98</v>
      </c>
      <c r="D35" t="s">
        <v>99</v>
      </c>
    </row>
    <row r="36" spans="1:15" x14ac:dyDescent="0.3">
      <c r="A36" s="352"/>
      <c r="B36" s="280" t="s">
        <v>100</v>
      </c>
      <c r="C36" s="335" t="s">
        <v>101</v>
      </c>
      <c r="D36" s="161" t="s">
        <v>102</v>
      </c>
      <c r="E36" s="260"/>
      <c r="F36" s="260"/>
      <c r="G36" s="260"/>
      <c r="H36" s="260"/>
      <c r="I36" s="260"/>
      <c r="J36" s="260"/>
      <c r="K36" s="260"/>
      <c r="L36" s="260"/>
      <c r="M36" s="260"/>
      <c r="N36" s="260"/>
      <c r="O36" s="260"/>
    </row>
    <row r="37" spans="1:15" ht="45" customHeight="1" x14ac:dyDescent="0.3">
      <c r="A37" s="344" t="s">
        <v>103</v>
      </c>
      <c r="B37" s="278" t="s">
        <v>104</v>
      </c>
      <c r="C37" s="336" t="s">
        <v>105</v>
      </c>
      <c r="D37" s="279"/>
      <c r="E37" s="279"/>
      <c r="F37" s="279"/>
      <c r="G37" s="279"/>
      <c r="H37" s="279"/>
      <c r="I37" s="279"/>
      <c r="J37" s="279"/>
      <c r="K37" s="279"/>
      <c r="L37" s="279"/>
      <c r="M37" s="279"/>
      <c r="N37" s="279"/>
      <c r="O37" s="279"/>
    </row>
    <row r="38" spans="1:15" x14ac:dyDescent="0.3">
      <c r="A38" s="345"/>
      <c r="B38" s="277" t="s">
        <v>106</v>
      </c>
      <c r="C38" s="336" t="s">
        <v>107</v>
      </c>
    </row>
    <row r="39" spans="1:15" ht="14.4" customHeight="1" x14ac:dyDescent="0.3">
      <c r="A39" s="345"/>
      <c r="B39" s="277" t="s">
        <v>108</v>
      </c>
      <c r="C39" s="336" t="s">
        <v>109</v>
      </c>
    </row>
    <row r="40" spans="1:15" x14ac:dyDescent="0.3">
      <c r="A40" s="345"/>
      <c r="B40" s="277" t="s">
        <v>110</v>
      </c>
      <c r="C40" s="343" t="s">
        <v>111</v>
      </c>
    </row>
    <row r="41" spans="1:15" x14ac:dyDescent="0.3">
      <c r="A41" s="345"/>
      <c r="B41" s="277" t="s">
        <v>112</v>
      </c>
      <c r="C41" s="336" t="s">
        <v>113</v>
      </c>
    </row>
    <row r="42" spans="1:15" x14ac:dyDescent="0.3">
      <c r="A42" s="345"/>
      <c r="B42" s="277" t="s">
        <v>114</v>
      </c>
      <c r="C42" s="336" t="s">
        <v>115</v>
      </c>
      <c r="D42" s="161" t="s">
        <v>116</v>
      </c>
    </row>
    <row r="43" spans="1:15" ht="75" customHeight="1" x14ac:dyDescent="0.3"/>
  </sheetData>
  <mergeCells count="6">
    <mergeCell ref="A37:A42"/>
    <mergeCell ref="A12:A22"/>
    <mergeCell ref="A6:A11"/>
    <mergeCell ref="A23:A27"/>
    <mergeCell ref="A28:A31"/>
    <mergeCell ref="A32:A36"/>
  </mergeCells>
  <hyperlinks>
    <hyperlink ref="B5" location="'Signaturfigur'!A1" display="Signaturfigur" xr:uid="{E5494A5A-BC4C-4F7D-B22E-186A53AAEB64}"/>
    <hyperlink ref="B6" location="'Figur 4.1a'!A1" display="Figur 4.1a" xr:uid="{CD779FDC-F9E2-4C8C-A87D-80C2ECD96D01}"/>
    <hyperlink ref="B7" location="'Figur 4.1b'!A1" display="Figur 4.1b" xr:uid="{885099E8-EF42-4031-A47B-C478DDC6E355}"/>
    <hyperlink ref="B8" location="'Figur 4.1c'!A1" display="Figur 4.1c" xr:uid="{E42DC07C-84B9-4516-B39F-F23AB0900E45}"/>
    <hyperlink ref="B9" location="'Figur 4.1d'!A1" display="Figur 4.1d" xr:uid="{B60048FA-FA8D-44D8-98F9-DF5D37E31D4E}"/>
    <hyperlink ref="B23" location="'Figur 4.3a'!A1" display="Figur 4.3a" xr:uid="{7044C978-80ED-45D7-ADB2-2808EAD05010}"/>
    <hyperlink ref="B24" location="'Figur 4.3b'!A1" display="Figur 4.3b" xr:uid="{3C939199-794C-42A0-A880-FD168F97E441}"/>
    <hyperlink ref="B25" location="'Figur 4.3c'!A1" display="Figur 4.3c" xr:uid="{2AD4007B-786A-4BB7-9C62-6B1B7128D654}"/>
    <hyperlink ref="B26" location="'Figur 4.3d'!A1" display="Figur 4.3d" xr:uid="{0750EB15-C9FF-44D5-909B-1EC05E13316B}"/>
    <hyperlink ref="B27" location="'Figur 4.3e'!A1" display="Figur 4.3e" xr:uid="{27795FCB-4802-4B6A-B67B-837135210AA4}"/>
    <hyperlink ref="B28" location="'Figur 4.4a'!A1" display="Figur 4.4a" xr:uid="{25ED0284-D874-439C-AFFF-247A6F80C2AD}"/>
    <hyperlink ref="B29" location="'Figur 4.4b'!A1" display="Figur 4.4b" xr:uid="{88B3C8C6-57F1-40BF-9014-303C4CEDAE98}"/>
    <hyperlink ref="B30" location="'Figur 4.4c'!A1" display="Figur 4.4c" xr:uid="{29F96A8C-B099-46E5-8600-AE032803042E}"/>
    <hyperlink ref="B31" location="'Figur 4.4d'!A1" display="Figur 4.4d" xr:uid="{1BA90D66-30C6-4534-9CFC-144FA132C346}"/>
    <hyperlink ref="B32" location="'Tabell 4.5a'!A1" display="Tabell 4.5a" xr:uid="{94BD6541-F1EA-465A-93F3-44EE6FF18049}"/>
    <hyperlink ref="B33" location="'Figur 4.5a'!A1" display="Figur 4.5a" xr:uid="{4B3F3448-24CE-4431-8550-ADE73B9E104E}"/>
    <hyperlink ref="B34" location="'Figur 4.5b'!A1" display="Figur 4.5b" xr:uid="{E702F6DB-F6C9-48B3-84FF-7F5F5F3B66ED}"/>
    <hyperlink ref="B35" location="'Figur 4.5c'!A1" display="Figur 4.5c" xr:uid="{331E23A0-D0FB-40FB-BCBB-AF056C58D6A0}"/>
    <hyperlink ref="B36" location="'Figur 4.5d'!A1" display="Figur 4.5d" xr:uid="{5EACA372-6DD6-45E5-8D63-D1C800ADBB73}"/>
    <hyperlink ref="B37" location="'Tabell 4.6a'!A1" display="Tabell 4.6a" xr:uid="{AF0C9C71-CFEA-427E-A71B-C8CADCFFB35C}"/>
    <hyperlink ref="B38" location="'Tabell 4.6b'!A1" display="Tabell 4.6b" xr:uid="{A030ADBF-9C7B-4711-AF64-FA6E5C94D6FB}"/>
    <hyperlink ref="B39" location="'Tabell 4.6c'!A1" display="Tabell 4.6c" xr:uid="{50C8199B-442A-467A-9AAC-818F105474AA}"/>
    <hyperlink ref="B40" location="'Tabell 4.6d'!A1" display="Tabell 4.6d" xr:uid="{B357E721-D128-4BA1-8EE3-37B1AFF52B2E}"/>
    <hyperlink ref="B41" location="'Tabell 4.6e'!A1" display="Tabell 4.6e" xr:uid="{D564EB9C-B8F7-4E25-BF7A-AD3AB7EC7227}"/>
    <hyperlink ref="B42" location="'Figur 4.6a'!A1" display="Figur 4.6a" xr:uid="{C0E8E676-0E69-4312-A267-11B485C2B984}"/>
    <hyperlink ref="B12" location="'Tabell 4.7a'!A1" display="Tabell 4.7a" xr:uid="{9D68A115-87EA-47EF-9666-611909B0B476}"/>
    <hyperlink ref="B13" location="'Figur 1(Samarbeidsrelasjoner)'!A1" display="Figur 1(Samarbeidsrelasjoner)" xr:uid="{7CB962DE-B98E-44AA-9F97-C694EDDF215E}"/>
    <hyperlink ref="B14" location="'Figur 2(Samarbeidsrelasjoner)'!A1" display="Figur 2(Samarbeidsrelasjoner)" xr:uid="{41A4D4A1-9F4B-4556-A2B3-B894E78F7C1B}"/>
    <hyperlink ref="B15" location="'Figur 3(Samarbeidsrelasjoner)'!A1" display="Figur 3(Samarbeidsrelasjoner)" xr:uid="{E8E0CAE1-9CD2-4FBA-92A2-AB73CB2D2D10}"/>
    <hyperlink ref="B16" location="'Figur 4(Samarbeidsrelasjoner)'!A1" display="Figur 4(Samarbeidsrelasjoner)" xr:uid="{EDF47ECB-0896-48A9-9360-D98CE52BCDCF}"/>
    <hyperlink ref="B17" location="'Figur 4.7a'!A1" display="Figur 4.7a" xr:uid="{EC68B566-248F-40D1-8217-AAC22AC44691}"/>
    <hyperlink ref="B18" location="'Figur 4.7b'!A1" display="Figur 4.7b" xr:uid="{23D77F4E-C8EB-4199-908B-F4C2BB0D94C7}"/>
    <hyperlink ref="B19" location="'Figur 4.7c'!A1" display="Figur 4.7c" xr:uid="{EDAF64D7-B4F9-4DAF-9F18-B003FEB82BC7}"/>
    <hyperlink ref="B20" location="'Figur 1 (Søknadstyper)'!A1" display="Figur 1 (Søknadstyper)" xr:uid="{8FDF5EC6-F5BC-48AB-BFCA-E16F61F5FAC9}"/>
    <hyperlink ref="B21" location="'Figur 2 og 3 (Søknadstyper)'!A1" display="Figur 2 og 3 (Søknadstyper)" xr:uid="{D4B597B5-23C2-4761-B471-0449C3C9E909}"/>
    <hyperlink ref="D42" r:id="rId1" xr:uid="{8F6942E3-AE60-410D-9B24-2992B8CE1F10}"/>
    <hyperlink ref="B22" location="'Figur 2 og 3 (Søknadstyper)'!A1" display="Figur 2 og 3 (Søknadstyper)" xr:uid="{DB71967D-1F3B-431A-92C5-0052D8D506ED}"/>
    <hyperlink ref="D21" r:id="rId2" xr:uid="{115FD015-BB83-4026-B5F0-6C6F836E217C}"/>
    <hyperlink ref="D22" r:id="rId3" xr:uid="{59A9DAF9-CA2E-46E3-AE57-CEB960E1ABB8}"/>
    <hyperlink ref="D20" r:id="rId4" xr:uid="{F02802E1-10AA-4AFC-B125-863531C57FA8}"/>
    <hyperlink ref="D19" r:id="rId5" xr:uid="{43EF62BD-5429-4AA8-81DF-349CC1211481}"/>
    <hyperlink ref="D18" r:id="rId6" xr:uid="{354330C3-7C6E-4806-8954-6A06363D7813}"/>
    <hyperlink ref="D17" r:id="rId7" xr:uid="{87D1F112-29DC-4BB5-978D-1F3459429A37}"/>
    <hyperlink ref="D16" r:id="rId8" xr:uid="{C8339E6E-CCEE-4CC1-B7C1-D1FDA6245303}"/>
    <hyperlink ref="D15" r:id="rId9" xr:uid="{819BFB2B-0BE7-44DB-A13B-C1C0F7D8A8C7}"/>
    <hyperlink ref="D14" r:id="rId10" xr:uid="{0CD23E95-39FD-409C-B1E7-416ECB4A1DCC}"/>
    <hyperlink ref="D13" r:id="rId11" xr:uid="{4283EFC6-EE48-45BF-B723-90069A1161E0}"/>
    <hyperlink ref="D36" r:id="rId12" xr:uid="{563777C1-E4B9-45FE-BF1B-2D7A7FF9AAB5}"/>
    <hyperlink ref="D34" r:id="rId13" xr:uid="{2025B890-3E58-456B-910C-7CEDB1706FF0}"/>
    <hyperlink ref="D33" r:id="rId14" xr:uid="{5721D9CB-29CC-4C08-8FEE-FF88245102E2}"/>
    <hyperlink ref="D28" r:id="rId15" xr:uid="{B0B8868F-61A8-48A1-AB10-B0C7BC0041E5}"/>
    <hyperlink ref="D27" r:id="rId16" xr:uid="{B1DCD5E6-77D4-4C55-9148-478A0C57B3CE}"/>
    <hyperlink ref="D26" r:id="rId17" xr:uid="{30301666-1AAF-4013-98FA-C188BD41D8E9}"/>
    <hyperlink ref="D11" r:id="rId18" xr:uid="{714EB445-52C2-4A35-BD53-8DEF634BEFE8}"/>
    <hyperlink ref="D10" r:id="rId19" xr:uid="{0262B553-1C6F-421C-B84B-A1E211C3E335}"/>
    <hyperlink ref="D9" r:id="rId20" xr:uid="{850F1BA1-31CB-4670-9C33-0C2CE10A0753}"/>
    <hyperlink ref="D8" r:id="rId21" xr:uid="{6D019BC3-0602-47C2-B97D-B2DB1E3C6D75}"/>
    <hyperlink ref="D7" r:id="rId22" xr:uid="{657C5486-4BA6-4E74-AAD7-26B995A4E68D}"/>
    <hyperlink ref="D6" r:id="rId23" xr:uid="{BE1FFA3F-29AE-46B2-A53B-9AA82454F578}"/>
  </hyperlinks>
  <pageMargins left="0.7" right="0.7" top="0.75" bottom="0.75" header="0.3" footer="0.3"/>
  <pageSetup paperSize="9" orientation="portrait" r:id="rId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EFA5C-1A05-4E4B-8C9F-367A1F4A08BC}">
  <sheetPr codeName="Ark14">
    <tabColor theme="9" tint="0.79998168889431442"/>
  </sheetPr>
  <dimension ref="A1:L38"/>
  <sheetViews>
    <sheetView workbookViewId="0">
      <selection activeCell="L3" sqref="A1:XFD1048576"/>
    </sheetView>
  </sheetViews>
  <sheetFormatPr baseColWidth="10" defaultColWidth="11.44140625" defaultRowHeight="14.4" x14ac:dyDescent="0.3"/>
  <cols>
    <col min="1" max="2" width="10.88671875" customWidth="1"/>
    <col min="3" max="3" width="8.5546875" bestFit="1" customWidth="1"/>
    <col min="4" max="4" width="10.109375" bestFit="1" customWidth="1"/>
    <col min="5" max="5" width="9.5546875" bestFit="1" customWidth="1"/>
    <col min="6" max="6" width="10.44140625" bestFit="1" customWidth="1"/>
    <col min="7" max="7" width="9.5546875" bestFit="1" customWidth="1"/>
    <col min="8" max="8" width="5.5546875" bestFit="1" customWidth="1"/>
    <col min="9" max="10" width="5.5546875" customWidth="1"/>
    <col min="11" max="11" width="12.44140625" customWidth="1"/>
  </cols>
  <sheetData>
    <row r="1" spans="1:12" s="24" customFormat="1" x14ac:dyDescent="0.3">
      <c r="A1" s="24" t="s">
        <v>226</v>
      </c>
      <c r="B1" s="163" t="s">
        <v>171</v>
      </c>
      <c r="C1" s="24" t="s">
        <v>32</v>
      </c>
    </row>
    <row r="3" spans="1:12" x14ac:dyDescent="0.3">
      <c r="B3" s="3" t="s">
        <v>227</v>
      </c>
      <c r="K3" t="s">
        <v>121</v>
      </c>
      <c r="L3" s="161" t="s">
        <v>33</v>
      </c>
    </row>
    <row r="4" spans="1:12" x14ac:dyDescent="0.3">
      <c r="B4" s="4" t="s">
        <v>228</v>
      </c>
    </row>
    <row r="5" spans="1:12" s="7" customFormat="1" x14ac:dyDescent="0.3">
      <c r="B5" s="5"/>
      <c r="C5" s="6" t="s">
        <v>229</v>
      </c>
      <c r="D5" s="6" t="s">
        <v>230</v>
      </c>
      <c r="E5" s="6" t="s">
        <v>231</v>
      </c>
      <c r="F5" s="6" t="s">
        <v>232</v>
      </c>
      <c r="G5" s="6" t="s">
        <v>233</v>
      </c>
      <c r="H5" s="6" t="s">
        <v>234</v>
      </c>
      <c r="I5"/>
      <c r="J5"/>
    </row>
    <row r="6" spans="1:12" s="7" customFormat="1" x14ac:dyDescent="0.3">
      <c r="B6" s="8" t="s">
        <v>229</v>
      </c>
      <c r="C6" s="9"/>
      <c r="D6" s="9">
        <v>140</v>
      </c>
      <c r="E6" s="10">
        <v>96</v>
      </c>
      <c r="F6" s="9">
        <v>36</v>
      </c>
      <c r="G6" s="9">
        <v>19</v>
      </c>
      <c r="H6" s="9">
        <v>20</v>
      </c>
      <c r="I6"/>
      <c r="J6"/>
    </row>
    <row r="7" spans="1:12" s="7" customFormat="1" x14ac:dyDescent="0.3">
      <c r="B7" s="8" t="s">
        <v>230</v>
      </c>
      <c r="C7" s="9">
        <v>178</v>
      </c>
      <c r="D7" s="9"/>
      <c r="E7" s="11">
        <v>239</v>
      </c>
      <c r="F7" s="9">
        <v>61</v>
      </c>
      <c r="G7" s="9">
        <v>7</v>
      </c>
      <c r="H7" s="12">
        <v>31</v>
      </c>
      <c r="I7"/>
      <c r="J7"/>
    </row>
    <row r="8" spans="1:12" s="7" customFormat="1" x14ac:dyDescent="0.3">
      <c r="B8" s="13" t="s">
        <v>235</v>
      </c>
      <c r="C8" s="10">
        <v>144</v>
      </c>
      <c r="D8" s="11">
        <v>276</v>
      </c>
      <c r="E8" s="14"/>
      <c r="F8" s="9">
        <v>51</v>
      </c>
      <c r="G8" s="9">
        <v>10</v>
      </c>
      <c r="H8" s="9">
        <v>39</v>
      </c>
      <c r="I8"/>
      <c r="J8"/>
    </row>
    <row r="9" spans="1:12" s="7" customFormat="1" x14ac:dyDescent="0.3">
      <c r="B9" s="15" t="s">
        <v>233</v>
      </c>
      <c r="C9" s="9">
        <v>17</v>
      </c>
      <c r="D9" s="9">
        <v>6</v>
      </c>
      <c r="E9" s="9">
        <v>9</v>
      </c>
      <c r="F9" s="9">
        <v>4</v>
      </c>
      <c r="G9" s="9"/>
      <c r="H9" s="9">
        <v>4</v>
      </c>
      <c r="I9"/>
      <c r="J9"/>
    </row>
    <row r="10" spans="1:12" s="7" customFormat="1" x14ac:dyDescent="0.3">
      <c r="B10" s="15" t="s">
        <v>232</v>
      </c>
      <c r="C10" s="9">
        <v>36</v>
      </c>
      <c r="D10" s="9">
        <v>52</v>
      </c>
      <c r="E10" s="9">
        <v>35</v>
      </c>
      <c r="F10" s="9"/>
      <c r="G10" s="9">
        <v>3</v>
      </c>
      <c r="H10" s="9">
        <v>14</v>
      </c>
      <c r="I10"/>
      <c r="J10"/>
    </row>
    <row r="11" spans="1:12" s="7" customFormat="1" x14ac:dyDescent="0.3">
      <c r="B11" s="15" t="s">
        <v>234</v>
      </c>
      <c r="C11" s="9">
        <v>18</v>
      </c>
      <c r="D11" s="12">
        <v>23</v>
      </c>
      <c r="E11" s="9">
        <v>16</v>
      </c>
      <c r="F11" s="9">
        <v>12</v>
      </c>
      <c r="G11" s="9">
        <v>4</v>
      </c>
      <c r="H11" s="9"/>
      <c r="I11"/>
      <c r="J11"/>
    </row>
    <row r="12" spans="1:12" s="7" customFormat="1" x14ac:dyDescent="0.3">
      <c r="B12" s="15" t="s">
        <v>236</v>
      </c>
      <c r="C12" s="9">
        <v>2</v>
      </c>
      <c r="D12" s="9">
        <v>2</v>
      </c>
      <c r="E12" s="14"/>
      <c r="F12" s="9">
        <v>4</v>
      </c>
      <c r="G12" s="9"/>
      <c r="H12" s="9">
        <v>7</v>
      </c>
      <c r="I12"/>
      <c r="J12"/>
    </row>
    <row r="13" spans="1:12" s="7" customFormat="1" ht="10.199999999999999" x14ac:dyDescent="0.2">
      <c r="B13" s="16" t="s">
        <v>130</v>
      </c>
      <c r="C13" s="17">
        <f t="shared" ref="C13:H13" si="0">SUM(C6:C12)</f>
        <v>395</v>
      </c>
      <c r="D13" s="17">
        <f t="shared" si="0"/>
        <v>499</v>
      </c>
      <c r="E13" s="17">
        <f t="shared" si="0"/>
        <v>395</v>
      </c>
      <c r="F13" s="17">
        <f t="shared" si="0"/>
        <v>168</v>
      </c>
      <c r="G13" s="17">
        <f t="shared" si="0"/>
        <v>43</v>
      </c>
      <c r="H13" s="17">
        <f t="shared" si="0"/>
        <v>115</v>
      </c>
      <c r="I13" s="18"/>
      <c r="J13" s="18"/>
    </row>
    <row r="14" spans="1:12" s="7" customFormat="1" ht="10.199999999999999" x14ac:dyDescent="0.2">
      <c r="B14" s="13" t="s">
        <v>237</v>
      </c>
      <c r="C14" s="14"/>
      <c r="D14" s="9">
        <v>1</v>
      </c>
      <c r="E14" s="9">
        <v>1</v>
      </c>
      <c r="F14" s="9"/>
      <c r="G14" s="18"/>
      <c r="H14" s="18"/>
      <c r="I14" s="18"/>
      <c r="J14" s="18"/>
    </row>
    <row r="16" spans="1:12" x14ac:dyDescent="0.3">
      <c r="B16" s="19" t="s">
        <v>225</v>
      </c>
      <c r="J16" s="20"/>
    </row>
    <row r="38" spans="1:1" x14ac:dyDescent="0.3">
      <c r="A38" s="20"/>
    </row>
  </sheetData>
  <hyperlinks>
    <hyperlink ref="L3" r:id="rId1" xr:uid="{B45AB40A-C81A-45BE-9AD4-3AA8D75A12AD}"/>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3ABA4-D3AD-448C-B93B-6761076F00B7}">
  <sheetPr codeName="Ark15">
    <tabColor theme="9" tint="0.79998168889431442"/>
  </sheetPr>
  <dimension ref="A1:H40"/>
  <sheetViews>
    <sheetView workbookViewId="0">
      <selection activeCell="L3" sqref="A1:XFD1048576"/>
    </sheetView>
  </sheetViews>
  <sheetFormatPr baseColWidth="10" defaultColWidth="9.109375" defaultRowHeight="14.4" x14ac:dyDescent="0.3"/>
  <cols>
    <col min="2" max="2" width="17.88671875" customWidth="1"/>
    <col min="3" max="3" width="11.5546875" customWidth="1"/>
    <col min="4" max="4" width="12.109375" customWidth="1"/>
  </cols>
  <sheetData>
    <row r="1" spans="1:8" s="24" customFormat="1" x14ac:dyDescent="0.3">
      <c r="A1" s="24" t="s">
        <v>226</v>
      </c>
      <c r="B1" s="163" t="s">
        <v>238</v>
      </c>
      <c r="C1" s="24" t="s">
        <v>35</v>
      </c>
    </row>
    <row r="4" spans="1:8" x14ac:dyDescent="0.3">
      <c r="B4" s="21"/>
      <c r="C4" s="21" t="s">
        <v>239</v>
      </c>
      <c r="D4" s="21" t="s">
        <v>240</v>
      </c>
      <c r="F4" t="s">
        <v>121</v>
      </c>
      <c r="H4" s="161" t="s">
        <v>36</v>
      </c>
    </row>
    <row r="5" spans="1:8" x14ac:dyDescent="0.3">
      <c r="B5" s="22" t="s">
        <v>241</v>
      </c>
      <c r="C5" s="22">
        <v>5557</v>
      </c>
      <c r="D5" s="22">
        <v>3441</v>
      </c>
    </row>
    <row r="6" spans="1:8" x14ac:dyDescent="0.3">
      <c r="B6" s="22" t="s">
        <v>242</v>
      </c>
      <c r="C6" s="22">
        <v>4822</v>
      </c>
      <c r="D6" s="22">
        <v>2791</v>
      </c>
    </row>
    <row r="7" spans="1:8" x14ac:dyDescent="0.3">
      <c r="B7" s="22" t="s">
        <v>243</v>
      </c>
      <c r="C7" s="22">
        <v>4340</v>
      </c>
      <c r="D7" s="22">
        <v>2317</v>
      </c>
    </row>
    <row r="8" spans="1:8" x14ac:dyDescent="0.3">
      <c r="B8" s="22" t="s">
        <v>244</v>
      </c>
      <c r="C8" s="22">
        <v>4314</v>
      </c>
      <c r="D8" s="22">
        <v>2557</v>
      </c>
    </row>
    <row r="9" spans="1:8" x14ac:dyDescent="0.3">
      <c r="B9" s="22" t="s">
        <v>245</v>
      </c>
      <c r="C9" s="22">
        <v>3402</v>
      </c>
      <c r="D9" s="22">
        <v>1687</v>
      </c>
    </row>
    <row r="10" spans="1:8" x14ac:dyDescent="0.3">
      <c r="B10" s="22" t="s">
        <v>246</v>
      </c>
      <c r="C10" s="22">
        <v>3228</v>
      </c>
      <c r="D10" s="22">
        <v>1849</v>
      </c>
    </row>
    <row r="11" spans="1:8" x14ac:dyDescent="0.3">
      <c r="B11" s="22" t="s">
        <v>247</v>
      </c>
      <c r="C11" s="22">
        <v>3183</v>
      </c>
      <c r="D11" s="22">
        <v>1656</v>
      </c>
    </row>
    <row r="12" spans="1:8" x14ac:dyDescent="0.3">
      <c r="B12" s="22" t="s">
        <v>248</v>
      </c>
      <c r="C12" s="22">
        <v>2828</v>
      </c>
      <c r="D12" s="22">
        <v>1637</v>
      </c>
    </row>
    <row r="13" spans="1:8" x14ac:dyDescent="0.3">
      <c r="B13" s="22" t="s">
        <v>249</v>
      </c>
      <c r="C13" s="22">
        <v>2819</v>
      </c>
      <c r="D13" s="22">
        <v>1489</v>
      </c>
    </row>
    <row r="14" spans="1:8" x14ac:dyDescent="0.3">
      <c r="B14" s="22" t="s">
        <v>250</v>
      </c>
      <c r="C14" s="22">
        <v>2011</v>
      </c>
      <c r="D14" s="22">
        <v>989</v>
      </c>
    </row>
    <row r="15" spans="1:8" x14ac:dyDescent="0.3">
      <c r="B15" s="22" t="s">
        <v>251</v>
      </c>
      <c r="C15" s="22">
        <v>1554</v>
      </c>
      <c r="D15" s="22">
        <v>520</v>
      </c>
    </row>
    <row r="17" spans="2:2" x14ac:dyDescent="0.3">
      <c r="B17" s="23" t="s">
        <v>252</v>
      </c>
    </row>
    <row r="18" spans="2:2" x14ac:dyDescent="0.3">
      <c r="B18" s="23"/>
    </row>
    <row r="19" spans="2:2" x14ac:dyDescent="0.3">
      <c r="B19" s="23"/>
    </row>
    <row r="20" spans="2:2" x14ac:dyDescent="0.3">
      <c r="B20" s="23"/>
    </row>
    <row r="21" spans="2:2" x14ac:dyDescent="0.3">
      <c r="B21" s="23"/>
    </row>
    <row r="22" spans="2:2" x14ac:dyDescent="0.3">
      <c r="B22" s="23"/>
    </row>
    <row r="23" spans="2:2" x14ac:dyDescent="0.3">
      <c r="B23" s="23"/>
    </row>
    <row r="24" spans="2:2" x14ac:dyDescent="0.3">
      <c r="B24" s="23"/>
    </row>
    <row r="26" spans="2:2" x14ac:dyDescent="0.3">
      <c r="B26" t="s">
        <v>253</v>
      </c>
    </row>
    <row r="27" spans="2:2" x14ac:dyDescent="0.3">
      <c r="B27" t="s">
        <v>254</v>
      </c>
    </row>
    <row r="40" spans="1:1" x14ac:dyDescent="0.3">
      <c r="A40" s="20"/>
    </row>
  </sheetData>
  <hyperlinks>
    <hyperlink ref="H4" r:id="rId1" xr:uid="{E4AF6740-2CC2-49D4-8ED3-841A577EEA18}"/>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2786E-0014-4C21-AA06-DADB2B7D7C44}">
  <sheetPr codeName="Ark16">
    <tabColor theme="9" tint="0.79998168889431442"/>
    <pageSetUpPr fitToPage="1"/>
  </sheetPr>
  <dimension ref="A1:F54"/>
  <sheetViews>
    <sheetView workbookViewId="0">
      <selection activeCell="L3" sqref="A1:XFD1048576"/>
    </sheetView>
  </sheetViews>
  <sheetFormatPr baseColWidth="10" defaultColWidth="11.5546875" defaultRowHeight="13.2" x14ac:dyDescent="0.25"/>
  <cols>
    <col min="1" max="1" width="10" style="1" customWidth="1"/>
    <col min="2" max="2" width="50.5546875" style="1" customWidth="1"/>
    <col min="3" max="3" width="9.88671875" style="1" customWidth="1"/>
    <col min="4" max="10" width="12.5546875" style="1" customWidth="1"/>
    <col min="11" max="11" width="9.44140625" style="1" customWidth="1"/>
    <col min="12" max="12" width="51.44140625" style="1" customWidth="1"/>
    <col min="13" max="13" width="10.5546875" style="1" customWidth="1"/>
    <col min="14" max="14" width="14.5546875" style="1" customWidth="1"/>
    <col min="15" max="16384" width="11.5546875" style="1"/>
  </cols>
  <sheetData>
    <row r="1" spans="1:6" s="291" customFormat="1" x14ac:dyDescent="0.25">
      <c r="A1" s="291" t="s">
        <v>226</v>
      </c>
      <c r="B1" s="291" t="s">
        <v>255</v>
      </c>
      <c r="C1" s="291" t="s">
        <v>38</v>
      </c>
    </row>
    <row r="3" spans="1:6" ht="14.4" x14ac:dyDescent="0.3">
      <c r="B3" s="130" t="s">
        <v>256</v>
      </c>
    </row>
    <row r="5" spans="1:6" ht="14.4" x14ac:dyDescent="0.3">
      <c r="B5" s="131" t="s">
        <v>257</v>
      </c>
      <c r="C5" s="131">
        <v>16</v>
      </c>
      <c r="E5" t="s">
        <v>138</v>
      </c>
      <c r="F5" s="161" t="s">
        <v>39</v>
      </c>
    </row>
    <row r="6" spans="1:6" x14ac:dyDescent="0.25">
      <c r="B6" s="131" t="s">
        <v>258</v>
      </c>
      <c r="C6" s="131">
        <v>13</v>
      </c>
    </row>
    <row r="7" spans="1:6" x14ac:dyDescent="0.25">
      <c r="B7" s="131" t="s">
        <v>259</v>
      </c>
      <c r="C7" s="131">
        <v>3</v>
      </c>
    </row>
    <row r="8" spans="1:6" x14ac:dyDescent="0.25">
      <c r="B8" s="131" t="s">
        <v>260</v>
      </c>
      <c r="C8" s="131">
        <v>36</v>
      </c>
    </row>
    <row r="9" spans="1:6" x14ac:dyDescent="0.25">
      <c r="B9" s="131" t="s">
        <v>261</v>
      </c>
      <c r="C9" s="131">
        <v>2</v>
      </c>
    </row>
    <row r="10" spans="1:6" x14ac:dyDescent="0.25">
      <c r="B10" s="131" t="s">
        <v>262</v>
      </c>
      <c r="C10" s="131">
        <v>3</v>
      </c>
    </row>
    <row r="11" spans="1:6" x14ac:dyDescent="0.25">
      <c r="B11" s="131" t="s">
        <v>263</v>
      </c>
      <c r="C11" s="131">
        <v>1</v>
      </c>
    </row>
    <row r="12" spans="1:6" x14ac:dyDescent="0.25">
      <c r="B12" s="131" t="s">
        <v>264</v>
      </c>
      <c r="C12" s="131">
        <v>14</v>
      </c>
    </row>
    <row r="13" spans="1:6" x14ac:dyDescent="0.25">
      <c r="B13" s="131" t="s">
        <v>265</v>
      </c>
      <c r="C13" s="131">
        <v>19</v>
      </c>
    </row>
    <row r="14" spans="1:6" x14ac:dyDescent="0.25">
      <c r="B14" s="131" t="s">
        <v>266</v>
      </c>
      <c r="C14" s="131">
        <v>26</v>
      </c>
    </row>
    <row r="15" spans="1:6" x14ac:dyDescent="0.25">
      <c r="B15" s="131" t="s">
        <v>267</v>
      </c>
      <c r="C15" s="131">
        <v>10</v>
      </c>
    </row>
    <row r="16" spans="1:6" x14ac:dyDescent="0.25">
      <c r="B16" s="131" t="s">
        <v>268</v>
      </c>
      <c r="C16" s="131">
        <v>1</v>
      </c>
    </row>
    <row r="17" spans="2:3" x14ac:dyDescent="0.25">
      <c r="B17" s="131" t="s">
        <v>269</v>
      </c>
      <c r="C17" s="131">
        <v>4</v>
      </c>
    </row>
    <row r="20" spans="2:3" ht="14.4" x14ac:dyDescent="0.3">
      <c r="B20" s="130" t="s">
        <v>270</v>
      </c>
    </row>
    <row r="22" spans="2:3" x14ac:dyDescent="0.25">
      <c r="B22" s="131" t="s">
        <v>271</v>
      </c>
      <c r="C22" s="131">
        <v>9</v>
      </c>
    </row>
    <row r="23" spans="2:3" x14ac:dyDescent="0.25">
      <c r="B23" s="131" t="s">
        <v>257</v>
      </c>
      <c r="C23" s="131">
        <v>1</v>
      </c>
    </row>
    <row r="24" spans="2:3" x14ac:dyDescent="0.25">
      <c r="B24" s="131" t="s">
        <v>258</v>
      </c>
      <c r="C24" s="131">
        <v>5</v>
      </c>
    </row>
    <row r="25" spans="2:3" x14ac:dyDescent="0.25">
      <c r="B25" s="131" t="s">
        <v>260</v>
      </c>
      <c r="C25" s="131">
        <v>7</v>
      </c>
    </row>
    <row r="26" spans="2:3" x14ac:dyDescent="0.25">
      <c r="B26" s="131" t="s">
        <v>264</v>
      </c>
      <c r="C26" s="131">
        <v>1</v>
      </c>
    </row>
    <row r="27" spans="2:3" x14ac:dyDescent="0.25">
      <c r="B27" s="131" t="s">
        <v>265</v>
      </c>
      <c r="C27" s="131">
        <v>8</v>
      </c>
    </row>
    <row r="28" spans="2:3" x14ac:dyDescent="0.25">
      <c r="B28" s="131" t="s">
        <v>266</v>
      </c>
      <c r="C28" s="131">
        <v>1</v>
      </c>
    </row>
    <row r="29" spans="2:3" x14ac:dyDescent="0.25">
      <c r="B29" s="131" t="s">
        <v>267</v>
      </c>
      <c r="C29" s="131">
        <v>3</v>
      </c>
    </row>
    <row r="30" spans="2:3" x14ac:dyDescent="0.25">
      <c r="B30" s="131" t="s">
        <v>268</v>
      </c>
      <c r="C30" s="131">
        <v>1</v>
      </c>
    </row>
    <row r="31" spans="2:3" x14ac:dyDescent="0.25">
      <c r="B31" s="131" t="s">
        <v>269</v>
      </c>
      <c r="C31" s="131">
        <v>7</v>
      </c>
    </row>
    <row r="32" spans="2:3" x14ac:dyDescent="0.25">
      <c r="B32" s="131" t="s">
        <v>272</v>
      </c>
      <c r="C32" s="131">
        <v>2</v>
      </c>
    </row>
    <row r="33" spans="1:3" x14ac:dyDescent="0.25">
      <c r="B33" s="131"/>
      <c r="C33" s="131"/>
    </row>
    <row r="37" spans="1:3" ht="14.4" x14ac:dyDescent="0.3">
      <c r="B37" s="130" t="s">
        <v>273</v>
      </c>
    </row>
    <row r="39" spans="1:3" x14ac:dyDescent="0.25">
      <c r="B39" s="131" t="s">
        <v>260</v>
      </c>
      <c r="C39" s="131">
        <v>6</v>
      </c>
    </row>
    <row r="40" spans="1:3" ht="14.4" x14ac:dyDescent="0.3">
      <c r="A40" s="167"/>
      <c r="B40" s="131" t="s">
        <v>261</v>
      </c>
      <c r="C40" s="131">
        <v>1</v>
      </c>
    </row>
    <row r="41" spans="1:3" x14ac:dyDescent="0.25">
      <c r="B41" s="131" t="s">
        <v>263</v>
      </c>
      <c r="C41" s="131">
        <v>4</v>
      </c>
    </row>
    <row r="42" spans="1:3" x14ac:dyDescent="0.25">
      <c r="B42" s="131" t="s">
        <v>264</v>
      </c>
      <c r="C42" s="131">
        <v>1</v>
      </c>
    </row>
    <row r="43" spans="1:3" x14ac:dyDescent="0.25">
      <c r="B43" s="131" t="s">
        <v>265</v>
      </c>
      <c r="C43" s="131">
        <v>3</v>
      </c>
    </row>
    <row r="44" spans="1:3" x14ac:dyDescent="0.25">
      <c r="B44" s="131" t="s">
        <v>266</v>
      </c>
      <c r="C44" s="131">
        <v>1</v>
      </c>
    </row>
    <row r="45" spans="1:3" x14ac:dyDescent="0.25">
      <c r="B45" s="131" t="s">
        <v>267</v>
      </c>
      <c r="C45" s="131">
        <v>1</v>
      </c>
    </row>
    <row r="46" spans="1:3" x14ac:dyDescent="0.25">
      <c r="B46" s="131" t="s">
        <v>272</v>
      </c>
      <c r="C46" s="131">
        <v>1</v>
      </c>
    </row>
    <row r="47" spans="1:3" x14ac:dyDescent="0.25">
      <c r="B47" s="131"/>
      <c r="C47" s="131"/>
    </row>
    <row r="48" spans="1:3" x14ac:dyDescent="0.25">
      <c r="B48" s="131"/>
      <c r="C48" s="131"/>
    </row>
    <row r="49" spans="2:3" x14ac:dyDescent="0.25">
      <c r="B49" s="131"/>
      <c r="C49" s="131"/>
    </row>
    <row r="50" spans="2:3" x14ac:dyDescent="0.25">
      <c r="B50" s="131"/>
      <c r="C50" s="131"/>
    </row>
    <row r="54" spans="2:3" ht="14.4" x14ac:dyDescent="0.3">
      <c r="B54" s="132" t="s">
        <v>274</v>
      </c>
    </row>
  </sheetData>
  <hyperlinks>
    <hyperlink ref="F5" r:id="rId1" xr:uid="{9D917739-3FD9-4D9C-AE96-8C4B1487BB34}"/>
  </hyperlinks>
  <pageMargins left="0.25" right="0.25" top="0.75" bottom="0.75" header="0.3" footer="0.3"/>
  <pageSetup paperSize="9"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625A1-1A5A-44F8-A463-D23D3B906D3B}">
  <sheetPr codeName="Ark17"/>
  <dimension ref="A1:J40"/>
  <sheetViews>
    <sheetView workbookViewId="0">
      <selection activeCell="L3" sqref="A1:XFD1048576"/>
    </sheetView>
  </sheetViews>
  <sheetFormatPr baseColWidth="10" defaultColWidth="11.44140625" defaultRowHeight="14.4" x14ac:dyDescent="0.3"/>
  <cols>
    <col min="9" max="9" width="15.44140625" customWidth="1"/>
  </cols>
  <sheetData>
    <row r="1" spans="1:10" s="24" customFormat="1" x14ac:dyDescent="0.3">
      <c r="A1" s="24" t="s">
        <v>226</v>
      </c>
      <c r="B1" s="24" t="s">
        <v>275</v>
      </c>
      <c r="C1" s="24" t="s">
        <v>41</v>
      </c>
    </row>
    <row r="3" spans="1:10" x14ac:dyDescent="0.3">
      <c r="A3" s="130"/>
      <c r="B3" s="1"/>
      <c r="C3" s="1"/>
      <c r="D3" s="1"/>
      <c r="I3" t="s">
        <v>138</v>
      </c>
      <c r="J3" s="161" t="s">
        <v>39</v>
      </c>
    </row>
    <row r="4" spans="1:10" x14ac:dyDescent="0.3">
      <c r="B4" s="1"/>
      <c r="C4" s="1"/>
      <c r="D4" s="1"/>
    </row>
    <row r="5" spans="1:10" s="24" customFormat="1" x14ac:dyDescent="0.3">
      <c r="A5" s="291" t="s">
        <v>276</v>
      </c>
      <c r="B5" s="291"/>
      <c r="C5" s="291"/>
      <c r="D5" s="291"/>
    </row>
    <row r="6" spans="1:10" x14ac:dyDescent="0.3">
      <c r="A6" s="131"/>
      <c r="B6" s="131"/>
      <c r="C6" s="1"/>
      <c r="D6" s="1"/>
    </row>
    <row r="7" spans="1:10" x14ac:dyDescent="0.3">
      <c r="A7" s="131" t="s">
        <v>257</v>
      </c>
      <c r="B7" s="131">
        <v>1</v>
      </c>
      <c r="C7" s="1"/>
      <c r="D7" s="1"/>
    </row>
    <row r="8" spans="1:10" x14ac:dyDescent="0.3">
      <c r="A8" s="131" t="s">
        <v>260</v>
      </c>
      <c r="B8" s="131">
        <v>6</v>
      </c>
      <c r="C8" s="1"/>
      <c r="D8" s="1"/>
    </row>
    <row r="9" spans="1:10" x14ac:dyDescent="0.3">
      <c r="A9" s="131" t="s">
        <v>262</v>
      </c>
      <c r="B9" s="131">
        <v>1</v>
      </c>
      <c r="C9" s="1"/>
      <c r="D9" s="1"/>
    </row>
    <row r="10" spans="1:10" x14ac:dyDescent="0.3">
      <c r="A10" s="131" t="s">
        <v>263</v>
      </c>
      <c r="B10" s="131">
        <v>2</v>
      </c>
      <c r="C10" s="1"/>
      <c r="D10" s="1"/>
    </row>
    <row r="11" spans="1:10" x14ac:dyDescent="0.3">
      <c r="A11" s="131" t="s">
        <v>265</v>
      </c>
      <c r="B11" s="131">
        <v>4</v>
      </c>
      <c r="C11" s="1"/>
      <c r="D11" s="1"/>
    </row>
    <row r="12" spans="1:10" x14ac:dyDescent="0.3">
      <c r="A12" s="131" t="s">
        <v>266</v>
      </c>
      <c r="B12" s="131">
        <v>6</v>
      </c>
      <c r="C12" s="1"/>
      <c r="D12" s="1"/>
    </row>
    <row r="13" spans="1:10" x14ac:dyDescent="0.3">
      <c r="A13" s="131" t="s">
        <v>267</v>
      </c>
      <c r="B13" s="131">
        <v>2</v>
      </c>
      <c r="C13" s="1"/>
      <c r="D13" s="1"/>
    </row>
    <row r="14" spans="1:10" x14ac:dyDescent="0.3">
      <c r="A14" s="131" t="s">
        <v>269</v>
      </c>
      <c r="B14" s="131">
        <v>3</v>
      </c>
      <c r="C14" s="1"/>
      <c r="D14" s="1"/>
    </row>
    <row r="15" spans="1:10" x14ac:dyDescent="0.3">
      <c r="A15" s="131"/>
      <c r="B15" s="131"/>
      <c r="C15" s="1"/>
      <c r="D15" s="1"/>
    </row>
    <row r="16" spans="1:10" x14ac:dyDescent="0.3">
      <c r="A16" s="1"/>
      <c r="B16" s="1"/>
      <c r="C16" s="1"/>
      <c r="D16" s="1"/>
    </row>
    <row r="17" spans="1:4" x14ac:dyDescent="0.3">
      <c r="A17" s="130" t="s">
        <v>277</v>
      </c>
      <c r="B17" s="1"/>
      <c r="C17" s="1"/>
      <c r="D17" s="1"/>
    </row>
    <row r="18" spans="1:4" x14ac:dyDescent="0.3">
      <c r="A18" s="1"/>
      <c r="B18" s="1"/>
      <c r="C18" s="1"/>
      <c r="D18" s="1"/>
    </row>
    <row r="19" spans="1:4" x14ac:dyDescent="0.3">
      <c r="A19" s="131" t="s">
        <v>260</v>
      </c>
      <c r="B19" s="131">
        <v>1</v>
      </c>
      <c r="C19" s="1"/>
      <c r="D19" s="1"/>
    </row>
    <row r="20" spans="1:4" x14ac:dyDescent="0.3">
      <c r="A20" s="131" t="s">
        <v>265</v>
      </c>
      <c r="B20" s="131">
        <v>5</v>
      </c>
      <c r="C20" s="1"/>
      <c r="D20" s="1"/>
    </row>
    <row r="21" spans="1:4" x14ac:dyDescent="0.3">
      <c r="A21" s="131" t="s">
        <v>267</v>
      </c>
      <c r="B21" s="131">
        <v>4</v>
      </c>
      <c r="C21" s="1"/>
      <c r="D21" s="1"/>
    </row>
    <row r="22" spans="1:4" x14ac:dyDescent="0.3">
      <c r="A22" s="131" t="s">
        <v>269</v>
      </c>
      <c r="B22" s="131">
        <v>1</v>
      </c>
      <c r="C22" s="1"/>
      <c r="D22" s="1"/>
    </row>
    <row r="23" spans="1:4" x14ac:dyDescent="0.3">
      <c r="A23" s="131" t="s">
        <v>272</v>
      </c>
      <c r="B23" s="131">
        <v>1</v>
      </c>
      <c r="C23" s="1"/>
      <c r="D23" s="1"/>
    </row>
    <row r="24" spans="1:4" x14ac:dyDescent="0.3">
      <c r="A24" s="1"/>
      <c r="B24" s="1"/>
      <c r="C24" s="1"/>
      <c r="D24" s="1"/>
    </row>
    <row r="25" spans="1:4" x14ac:dyDescent="0.3">
      <c r="A25" s="1"/>
      <c r="B25" s="1"/>
      <c r="C25" s="1"/>
      <c r="D25" s="1"/>
    </row>
    <row r="26" spans="1:4" x14ac:dyDescent="0.3">
      <c r="A26" s="132" t="s">
        <v>274</v>
      </c>
      <c r="B26" s="1"/>
      <c r="C26" s="1"/>
      <c r="D26" s="1"/>
    </row>
    <row r="40" spans="1:1" x14ac:dyDescent="0.3">
      <c r="A40" s="20"/>
    </row>
  </sheetData>
  <hyperlinks>
    <hyperlink ref="J3" r:id="rId1" xr:uid="{143FF7D2-6567-47FB-9F62-9E380986CDE6}"/>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982CC-04CA-413F-AE1C-2466A8FF6363}">
  <sheetPr codeName="Ark18">
    <tabColor theme="9" tint="0.79998168889431442"/>
  </sheetPr>
  <dimension ref="A1:J40"/>
  <sheetViews>
    <sheetView workbookViewId="0">
      <selection activeCell="L3" sqref="A1:XFD1048576"/>
    </sheetView>
  </sheetViews>
  <sheetFormatPr baseColWidth="10" defaultColWidth="11.44140625" defaultRowHeight="13.2" x14ac:dyDescent="0.25"/>
  <cols>
    <col min="1" max="1" width="16.6640625" style="25" customWidth="1"/>
    <col min="2" max="2" width="17.88671875" style="25" customWidth="1"/>
    <col min="3" max="3" width="9.5546875" style="25" customWidth="1"/>
    <col min="4" max="4" width="5.5546875" style="25" bestFit="1" customWidth="1"/>
    <col min="5" max="5" width="7.88671875" style="25" customWidth="1"/>
    <col min="6" max="16384" width="11.44140625" style="25"/>
  </cols>
  <sheetData>
    <row r="1" spans="1:10" s="330" customFormat="1" ht="14.4" x14ac:dyDescent="0.3">
      <c r="A1" s="330" t="s">
        <v>278</v>
      </c>
      <c r="B1" s="163" t="s">
        <v>43</v>
      </c>
      <c r="H1" s="2"/>
    </row>
    <row r="2" spans="1:10" ht="13.8" x14ac:dyDescent="0.3">
      <c r="B2" s="26" t="s">
        <v>279</v>
      </c>
    </row>
    <row r="3" spans="1:10" x14ac:dyDescent="0.25">
      <c r="B3" s="27"/>
    </row>
    <row r="4" spans="1:10" x14ac:dyDescent="0.25">
      <c r="B4" s="28" t="s">
        <v>228</v>
      </c>
      <c r="C4" s="29" t="s">
        <v>280</v>
      </c>
    </row>
    <row r="5" spans="1:10" ht="14.4" x14ac:dyDescent="0.3">
      <c r="B5" s="30" t="s">
        <v>281</v>
      </c>
      <c r="C5" s="31">
        <v>520.93161632987403</v>
      </c>
      <c r="D5" s="32">
        <f t="shared" ref="D5:D12" si="0">C5/C$12</f>
        <v>0.31155487744431082</v>
      </c>
      <c r="E5" s="33"/>
      <c r="H5" s="25" t="s">
        <v>138</v>
      </c>
      <c r="J5" s="161" t="s">
        <v>44</v>
      </c>
    </row>
    <row r="6" spans="1:10" x14ac:dyDescent="0.25">
      <c r="B6" s="30" t="s">
        <v>282</v>
      </c>
      <c r="C6" s="31">
        <v>448.05171129985399</v>
      </c>
      <c r="D6" s="32">
        <f t="shared" si="0"/>
        <v>0.26796740997640706</v>
      </c>
      <c r="E6" s="33"/>
    </row>
    <row r="7" spans="1:10" x14ac:dyDescent="0.25">
      <c r="B7" s="30" t="s">
        <v>235</v>
      </c>
      <c r="C7" s="31">
        <v>418.15203650989002</v>
      </c>
      <c r="D7" s="32">
        <f t="shared" si="0"/>
        <v>0.25008523653406195</v>
      </c>
      <c r="E7" s="34"/>
    </row>
    <row r="8" spans="1:10" x14ac:dyDescent="0.25">
      <c r="B8" s="30" t="s">
        <v>283</v>
      </c>
      <c r="C8" s="31">
        <v>35.403740259983898</v>
      </c>
      <c r="D8" s="32">
        <f t="shared" si="0"/>
        <v>2.117400367342024E-2</v>
      </c>
      <c r="E8" s="34"/>
    </row>
    <row r="9" spans="1:10" x14ac:dyDescent="0.25">
      <c r="B9" s="30" t="s">
        <v>284</v>
      </c>
      <c r="C9" s="31">
        <v>43.021218059981997</v>
      </c>
      <c r="D9" s="32">
        <f t="shared" si="0"/>
        <v>2.5729807713753865E-2</v>
      </c>
      <c r="E9" s="33"/>
    </row>
    <row r="10" spans="1:10" x14ac:dyDescent="0.25">
      <c r="B10" s="30" t="s">
        <v>236</v>
      </c>
      <c r="C10" s="31">
        <v>34.426688069983697</v>
      </c>
      <c r="D10" s="32">
        <f t="shared" si="0"/>
        <v>2.0589655621257773E-2</v>
      </c>
      <c r="E10" s="33"/>
    </row>
    <row r="11" spans="1:10" x14ac:dyDescent="0.25">
      <c r="B11" s="30" t="s">
        <v>234</v>
      </c>
      <c r="C11" s="31">
        <v>172.05106058998501</v>
      </c>
      <c r="D11" s="32">
        <f t="shared" si="0"/>
        <v>0.10289900903678836</v>
      </c>
      <c r="E11" s="33"/>
    </row>
    <row r="12" spans="1:10" x14ac:dyDescent="0.25">
      <c r="B12" s="28" t="s">
        <v>130</v>
      </c>
      <c r="C12" s="35">
        <f>SUM(C5:C11)</f>
        <v>1672.0380711195526</v>
      </c>
      <c r="D12" s="36">
        <f t="shared" si="0"/>
        <v>1</v>
      </c>
      <c r="E12" s="33"/>
    </row>
    <row r="13" spans="1:10" x14ac:dyDescent="0.25">
      <c r="B13" s="30" t="s">
        <v>237</v>
      </c>
      <c r="C13" s="37">
        <v>0.2657112499998</v>
      </c>
      <c r="D13" s="38"/>
    </row>
    <row r="18" spans="2:2" ht="14.4" x14ac:dyDescent="0.3">
      <c r="B18" s="39" t="s">
        <v>285</v>
      </c>
    </row>
    <row r="40" spans="1:1" ht="14.4" x14ac:dyDescent="0.3">
      <c r="A40" s="169"/>
    </row>
  </sheetData>
  <hyperlinks>
    <hyperlink ref="J5" r:id="rId1" xr:uid="{F2A1A274-94AA-43A1-8452-CFAA4385241C}"/>
  </hyperlinks>
  <pageMargins left="0.75" right="0.75" top="1" bottom="1" header="0.5" footer="0.5"/>
  <pageSetup paperSize="9"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5295D-7909-48D6-8277-79F757365901}">
  <sheetPr codeName="Ark19">
    <tabColor theme="9" tint="0.79998168889431442"/>
  </sheetPr>
  <dimension ref="A1:I40"/>
  <sheetViews>
    <sheetView workbookViewId="0">
      <selection activeCell="L3" sqref="A1:XFD1048576"/>
    </sheetView>
  </sheetViews>
  <sheetFormatPr baseColWidth="10" defaultColWidth="11.44140625" defaultRowHeight="13.2" x14ac:dyDescent="0.25"/>
  <cols>
    <col min="1" max="1" width="17.6640625" style="25" customWidth="1"/>
    <col min="2" max="2" width="17.88671875" style="25" customWidth="1"/>
    <col min="3" max="3" width="9.5546875" style="25" customWidth="1"/>
    <col min="4" max="4" width="5.5546875" style="25" bestFit="1" customWidth="1"/>
    <col min="5" max="5" width="7.88671875" style="25" customWidth="1"/>
    <col min="6" max="16384" width="11.44140625" style="25"/>
  </cols>
  <sheetData>
    <row r="1" spans="1:9" ht="14.4" x14ac:dyDescent="0.3">
      <c r="A1" s="330" t="s">
        <v>286</v>
      </c>
      <c r="B1" s="24" t="s">
        <v>46</v>
      </c>
      <c r="H1" s="2"/>
    </row>
    <row r="2" spans="1:9" ht="13.8" x14ac:dyDescent="0.3">
      <c r="B2" s="26" t="s">
        <v>279</v>
      </c>
    </row>
    <row r="3" spans="1:9" x14ac:dyDescent="0.25">
      <c r="B3" s="27"/>
    </row>
    <row r="4" spans="1:9" ht="14.4" x14ac:dyDescent="0.3">
      <c r="B4" s="28" t="s">
        <v>228</v>
      </c>
      <c r="C4" s="29"/>
      <c r="G4" s="25" t="s">
        <v>121</v>
      </c>
      <c r="I4" s="161" t="s">
        <v>47</v>
      </c>
    </row>
    <row r="5" spans="1:9" x14ac:dyDescent="0.25">
      <c r="B5" s="30" t="s">
        <v>281</v>
      </c>
      <c r="C5" s="40">
        <v>888</v>
      </c>
      <c r="D5" s="32">
        <f t="shared" ref="D5:D12" si="0">C5/C$12</f>
        <v>0.30338230269900923</v>
      </c>
      <c r="E5" s="33"/>
    </row>
    <row r="6" spans="1:9" x14ac:dyDescent="0.25">
      <c r="B6" s="30" t="s">
        <v>282</v>
      </c>
      <c r="C6" s="40">
        <v>884</v>
      </c>
      <c r="D6" s="32">
        <f t="shared" si="0"/>
        <v>0.30201571574991459</v>
      </c>
      <c r="E6" s="33"/>
    </row>
    <row r="7" spans="1:9" x14ac:dyDescent="0.25">
      <c r="B7" s="30" t="s">
        <v>235</v>
      </c>
      <c r="C7" s="40">
        <v>801</v>
      </c>
      <c r="D7" s="32">
        <f t="shared" si="0"/>
        <v>0.27365903655620089</v>
      </c>
      <c r="E7" s="34"/>
    </row>
    <row r="8" spans="1:9" x14ac:dyDescent="0.25">
      <c r="B8" s="30" t="s">
        <v>283</v>
      </c>
      <c r="C8" s="40">
        <v>69</v>
      </c>
      <c r="D8" s="32">
        <f t="shared" si="0"/>
        <v>2.3573624871882474E-2</v>
      </c>
      <c r="E8" s="34"/>
    </row>
    <row r="9" spans="1:9" x14ac:dyDescent="0.25">
      <c r="B9" s="30" t="s">
        <v>284</v>
      </c>
      <c r="C9" s="40">
        <v>115</v>
      </c>
      <c r="D9" s="32">
        <f t="shared" si="0"/>
        <v>3.9289374786470786E-2</v>
      </c>
      <c r="E9" s="33"/>
    </row>
    <row r="10" spans="1:9" x14ac:dyDescent="0.25">
      <c r="B10" s="30" t="s">
        <v>236</v>
      </c>
      <c r="C10" s="40">
        <v>80</v>
      </c>
      <c r="D10" s="32">
        <f t="shared" si="0"/>
        <v>2.7331738981892725E-2</v>
      </c>
      <c r="E10" s="33"/>
    </row>
    <row r="11" spans="1:9" x14ac:dyDescent="0.25">
      <c r="B11" s="30" t="s">
        <v>234</v>
      </c>
      <c r="C11" s="40">
        <v>90</v>
      </c>
      <c r="D11" s="32">
        <f t="shared" si="0"/>
        <v>3.0748206354629312E-2</v>
      </c>
      <c r="E11" s="33"/>
    </row>
    <row r="12" spans="1:9" x14ac:dyDescent="0.25">
      <c r="B12" s="28" t="s">
        <v>130</v>
      </c>
      <c r="C12" s="41">
        <f>SUM(C5:C11)</f>
        <v>2927</v>
      </c>
      <c r="D12" s="36">
        <f t="shared" si="0"/>
        <v>1</v>
      </c>
      <c r="E12" s="33"/>
    </row>
    <row r="13" spans="1:9" x14ac:dyDescent="0.25">
      <c r="B13" s="30" t="s">
        <v>237</v>
      </c>
      <c r="C13" s="42">
        <v>3</v>
      </c>
      <c r="D13" s="38"/>
    </row>
    <row r="19" spans="2:2" ht="14.4" x14ac:dyDescent="0.3">
      <c r="B19" s="39" t="s">
        <v>285</v>
      </c>
    </row>
    <row r="40" spans="1:1" ht="14.4" x14ac:dyDescent="0.3">
      <c r="A40" s="169"/>
    </row>
  </sheetData>
  <hyperlinks>
    <hyperlink ref="I4" r:id="rId1" xr:uid="{7973B9A6-3148-47E6-924E-E3FDE636F37E}"/>
  </hyperlinks>
  <pageMargins left="0.75" right="0.75" top="1" bottom="1" header="0.5" footer="0.5"/>
  <pageSetup paperSize="9"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29C3E-7880-4720-9393-74AAFD73713B}">
  <sheetPr codeName="Ark20">
    <tabColor theme="9" tint="0.79998168889431442"/>
  </sheetPr>
  <dimension ref="A1:I40"/>
  <sheetViews>
    <sheetView workbookViewId="0">
      <selection activeCell="L3" sqref="A1:XFD1048576"/>
    </sheetView>
  </sheetViews>
  <sheetFormatPr baseColWidth="10" defaultColWidth="11.44140625" defaultRowHeight="14.4" x14ac:dyDescent="0.3"/>
  <cols>
    <col min="1" max="1" width="3" customWidth="1"/>
    <col min="2" max="2" width="14" customWidth="1"/>
    <col min="3" max="3" width="46.109375" bestFit="1" customWidth="1"/>
    <col min="4" max="4" width="18.44140625" bestFit="1" customWidth="1"/>
    <col min="5" max="5" width="8.44140625" bestFit="1" customWidth="1"/>
  </cols>
  <sheetData>
    <row r="1" spans="2:9" s="24" customFormat="1" x14ac:dyDescent="0.3">
      <c r="B1" s="24" t="s">
        <v>48</v>
      </c>
      <c r="C1" s="24" t="s">
        <v>287</v>
      </c>
    </row>
    <row r="2" spans="2:9" x14ac:dyDescent="0.3">
      <c r="C2" s="26" t="s">
        <v>279</v>
      </c>
    </row>
    <row r="4" spans="2:9" ht="12.75" customHeight="1" x14ac:dyDescent="0.3">
      <c r="C4" s="43"/>
    </row>
    <row r="5" spans="2:9" x14ac:dyDescent="0.3">
      <c r="C5" s="44" t="s">
        <v>288</v>
      </c>
      <c r="D5" s="45" t="s">
        <v>289</v>
      </c>
      <c r="E5" s="46" t="s">
        <v>290</v>
      </c>
      <c r="G5" t="s">
        <v>121</v>
      </c>
      <c r="I5" s="161" t="s">
        <v>50</v>
      </c>
    </row>
    <row r="6" spans="2:9" s="7" customFormat="1" ht="10.199999999999999" x14ac:dyDescent="0.2">
      <c r="B6" s="47">
        <v>1</v>
      </c>
      <c r="C6" s="48" t="s">
        <v>291</v>
      </c>
      <c r="D6" s="49" t="s">
        <v>292</v>
      </c>
      <c r="E6" s="50">
        <v>223.99717086993132</v>
      </c>
    </row>
    <row r="7" spans="2:9" s="7" customFormat="1" ht="10.199999999999999" x14ac:dyDescent="0.2">
      <c r="B7" s="47">
        <v>2</v>
      </c>
      <c r="C7" s="48" t="s">
        <v>293</v>
      </c>
      <c r="D7" s="51" t="s">
        <v>294</v>
      </c>
      <c r="E7" s="50">
        <v>176.553205019964</v>
      </c>
    </row>
    <row r="8" spans="2:9" s="7" customFormat="1" ht="10.199999999999999" x14ac:dyDescent="0.2">
      <c r="B8" s="47">
        <v>3</v>
      </c>
      <c r="C8" s="48" t="s">
        <v>295</v>
      </c>
      <c r="D8" s="49" t="s">
        <v>296</v>
      </c>
      <c r="E8" s="50">
        <v>142.43618002996601</v>
      </c>
    </row>
    <row r="9" spans="2:9" s="7" customFormat="1" ht="10.199999999999999" x14ac:dyDescent="0.2">
      <c r="B9" s="47">
        <v>4</v>
      </c>
      <c r="C9" s="48" t="s">
        <v>297</v>
      </c>
      <c r="D9" s="49" t="s">
        <v>298</v>
      </c>
      <c r="E9" s="50">
        <v>136</v>
      </c>
    </row>
    <row r="10" spans="2:9" s="7" customFormat="1" ht="10.199999999999999" x14ac:dyDescent="0.2">
      <c r="B10" s="47">
        <v>5</v>
      </c>
      <c r="C10" s="48" t="s">
        <v>299</v>
      </c>
      <c r="D10" s="51" t="s">
        <v>300</v>
      </c>
      <c r="E10" s="50">
        <v>98.880939569976405</v>
      </c>
    </row>
    <row r="11" spans="2:9" s="7" customFormat="1" ht="10.199999999999999" x14ac:dyDescent="0.2">
      <c r="B11" s="47">
        <v>6</v>
      </c>
      <c r="C11" s="48" t="s">
        <v>301</v>
      </c>
      <c r="D11" s="52" t="s">
        <v>302</v>
      </c>
      <c r="E11" s="50">
        <v>34.426688069983697</v>
      </c>
    </row>
    <row r="12" spans="2:9" s="7" customFormat="1" ht="10.199999999999999" x14ac:dyDescent="0.2">
      <c r="B12" s="47">
        <v>7</v>
      </c>
      <c r="C12" s="48" t="s">
        <v>303</v>
      </c>
      <c r="D12" s="51" t="s">
        <v>304</v>
      </c>
      <c r="E12" s="50">
        <v>29.1880645299895</v>
      </c>
    </row>
    <row r="13" spans="2:9" s="7" customFormat="1" ht="10.199999999999999" x14ac:dyDescent="0.2">
      <c r="B13" s="47">
        <v>8</v>
      </c>
      <c r="C13" s="48" t="s">
        <v>305</v>
      </c>
      <c r="D13" s="51" t="s">
        <v>306</v>
      </c>
      <c r="E13" s="50">
        <v>27.362205039992801</v>
      </c>
    </row>
    <row r="14" spans="2:9" s="7" customFormat="1" ht="10.199999999999999" x14ac:dyDescent="0.2">
      <c r="B14" s="47">
        <v>9</v>
      </c>
      <c r="C14" s="48" t="s">
        <v>307</v>
      </c>
      <c r="D14" s="48" t="s">
        <v>308</v>
      </c>
      <c r="E14" s="50">
        <v>26.697181629999701</v>
      </c>
    </row>
    <row r="15" spans="2:9" s="7" customFormat="1" ht="10.199999999999999" x14ac:dyDescent="0.2">
      <c r="B15" s="47">
        <v>10</v>
      </c>
      <c r="C15" s="48" t="s">
        <v>309</v>
      </c>
      <c r="D15" s="51" t="s">
        <v>310</v>
      </c>
      <c r="E15" s="50">
        <v>24.950670989995</v>
      </c>
    </row>
    <row r="16" spans="2:9" s="7" customFormat="1" ht="10.199999999999999" x14ac:dyDescent="0.2">
      <c r="B16" s="47">
        <v>11</v>
      </c>
      <c r="C16" s="48" t="s">
        <v>311</v>
      </c>
      <c r="D16" s="51" t="s">
        <v>312</v>
      </c>
      <c r="E16" s="50">
        <v>22.732197679990399</v>
      </c>
    </row>
    <row r="17" spans="2:5" s="7" customFormat="1" ht="10.199999999999999" x14ac:dyDescent="0.2">
      <c r="B17" s="47">
        <v>12</v>
      </c>
      <c r="C17" s="48" t="s">
        <v>313</v>
      </c>
      <c r="D17" s="48" t="s">
        <v>314</v>
      </c>
      <c r="E17" s="50">
        <v>18.8225678399975</v>
      </c>
    </row>
    <row r="18" spans="2:5" s="7" customFormat="1" ht="10.199999999999999" x14ac:dyDescent="0.2">
      <c r="B18" s="47">
        <v>13</v>
      </c>
      <c r="C18" s="48" t="s">
        <v>315</v>
      </c>
      <c r="D18" s="48" t="s">
        <v>316</v>
      </c>
      <c r="E18" s="50">
        <v>17.788610689994499</v>
      </c>
    </row>
    <row r="19" spans="2:5" s="7" customFormat="1" ht="10.199999999999999" x14ac:dyDescent="0.2">
      <c r="B19" s="47">
        <v>14</v>
      </c>
      <c r="C19" s="48" t="s">
        <v>317</v>
      </c>
      <c r="D19" s="48" t="s">
        <v>318</v>
      </c>
      <c r="E19" s="50">
        <v>16.3341999999998</v>
      </c>
    </row>
    <row r="20" spans="2:5" s="7" customFormat="1" ht="10.199999999999999" x14ac:dyDescent="0.2">
      <c r="B20" s="47">
        <v>15</v>
      </c>
      <c r="C20" s="48" t="s">
        <v>319</v>
      </c>
      <c r="D20" s="52" t="s">
        <v>320</v>
      </c>
      <c r="E20" s="50">
        <v>15.3688912299975</v>
      </c>
    </row>
    <row r="21" spans="2:5" s="7" customFormat="1" ht="10.199999999999999" x14ac:dyDescent="0.2">
      <c r="B21" s="47">
        <v>16</v>
      </c>
      <c r="C21" s="48" t="s">
        <v>321</v>
      </c>
      <c r="D21" s="49" t="s">
        <v>322</v>
      </c>
      <c r="E21" s="50">
        <v>13.8359760999945</v>
      </c>
    </row>
    <row r="22" spans="2:5" s="7" customFormat="1" ht="10.199999999999999" x14ac:dyDescent="0.2">
      <c r="B22" s="47">
        <v>17</v>
      </c>
      <c r="C22" s="48" t="s">
        <v>323</v>
      </c>
      <c r="D22" s="48" t="s">
        <v>324</v>
      </c>
      <c r="E22" s="50">
        <v>12.369720909994699</v>
      </c>
    </row>
    <row r="23" spans="2:5" s="7" customFormat="1" ht="10.199999999999999" x14ac:dyDescent="0.2">
      <c r="B23" s="47">
        <v>18</v>
      </c>
      <c r="C23" s="48" t="s">
        <v>325</v>
      </c>
      <c r="D23" s="52" t="s">
        <v>326</v>
      </c>
      <c r="E23" s="50">
        <v>12.3069175099956</v>
      </c>
    </row>
    <row r="24" spans="2:5" s="7" customFormat="1" ht="10.199999999999999" x14ac:dyDescent="0.2">
      <c r="B24" s="47">
        <v>19</v>
      </c>
      <c r="C24" s="48" t="s">
        <v>327</v>
      </c>
      <c r="D24" s="48" t="s">
        <v>328</v>
      </c>
      <c r="E24" s="50">
        <v>11.8736545199964</v>
      </c>
    </row>
    <row r="25" spans="2:5" s="7" customFormat="1" ht="10.199999999999999" x14ac:dyDescent="0.2">
      <c r="B25" s="47">
        <v>20</v>
      </c>
      <c r="C25" s="48" t="s">
        <v>329</v>
      </c>
      <c r="D25" s="48" t="s">
        <v>330</v>
      </c>
      <c r="E25" s="50">
        <v>11.7620297499956</v>
      </c>
    </row>
    <row r="26" spans="2:5" x14ac:dyDescent="0.3">
      <c r="C26" s="48" t="s">
        <v>331</v>
      </c>
      <c r="D26" s="48" t="s">
        <v>332</v>
      </c>
      <c r="E26" s="50">
        <v>10.4525004599976</v>
      </c>
    </row>
    <row r="40" spans="1:1" x14ac:dyDescent="0.3">
      <c r="A40" s="20"/>
    </row>
  </sheetData>
  <hyperlinks>
    <hyperlink ref="I5" r:id="rId1" xr:uid="{CA391FCF-E34D-4F65-9B8E-441FDF416CC2}"/>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B04CD-48B3-4C4C-AE43-5B9AAC7CB5F4}">
  <sheetPr codeName="Ark21">
    <tabColor theme="9" tint="0.79998168889431442"/>
  </sheetPr>
  <dimension ref="A1:P41"/>
  <sheetViews>
    <sheetView workbookViewId="0">
      <selection activeCell="L3" sqref="A1:XFD1048576"/>
    </sheetView>
  </sheetViews>
  <sheetFormatPr baseColWidth="10" defaultColWidth="11.44140625" defaultRowHeight="14.4" x14ac:dyDescent="0.3"/>
  <cols>
    <col min="1" max="1" width="28.5546875" style="133" customWidth="1"/>
    <col min="2" max="2" width="14.5546875" style="53" customWidth="1"/>
    <col min="3" max="4" width="11.44140625" style="53"/>
    <col min="5" max="5" width="31" style="53" bestFit="1" customWidth="1"/>
    <col min="6" max="6" width="13.5546875" style="53" customWidth="1"/>
    <col min="7" max="7" width="8.5546875" style="53" customWidth="1"/>
    <col min="8" max="8" width="11.44140625" style="53"/>
    <col min="9" max="9" width="8.44140625" style="53" customWidth="1"/>
    <col min="10" max="16384" width="11.44140625" style="53"/>
  </cols>
  <sheetData>
    <row r="1" spans="1:16" s="331" customFormat="1" x14ac:dyDescent="0.3">
      <c r="A1" s="134" t="s">
        <v>333</v>
      </c>
      <c r="B1" s="78" t="s">
        <v>334</v>
      </c>
      <c r="C1" s="331" t="s">
        <v>52</v>
      </c>
    </row>
    <row r="2" spans="1:16" s="331" customFormat="1" x14ac:dyDescent="0.3">
      <c r="A2" s="134"/>
      <c r="B2" s="78"/>
    </row>
    <row r="3" spans="1:16" s="331" customFormat="1" x14ac:dyDescent="0.3">
      <c r="A3" s="134"/>
      <c r="B3" s="78"/>
    </row>
    <row r="4" spans="1:16" x14ac:dyDescent="0.3">
      <c r="A4" s="134" t="s">
        <v>335</v>
      </c>
    </row>
    <row r="5" spans="1:16" x14ac:dyDescent="0.3">
      <c r="A5" s="133" t="s">
        <v>336</v>
      </c>
      <c r="B5" s="53" t="s">
        <v>289</v>
      </c>
      <c r="C5" s="54" t="s">
        <v>337</v>
      </c>
      <c r="D5" s="54" t="s">
        <v>338</v>
      </c>
      <c r="G5" s="53" t="s">
        <v>121</v>
      </c>
      <c r="I5" s="161" t="s">
        <v>53</v>
      </c>
    </row>
    <row r="6" spans="1:16" ht="13.5" customHeight="1" x14ac:dyDescent="0.3">
      <c r="A6" s="60" t="s">
        <v>339</v>
      </c>
      <c r="B6" s="55" t="s">
        <v>340</v>
      </c>
      <c r="C6" s="56">
        <v>5.059313983018422E-3</v>
      </c>
      <c r="D6" s="56">
        <v>7.1248028479168396E-3</v>
      </c>
      <c r="E6" s="55"/>
      <c r="F6" s="60"/>
      <c r="K6" s="57"/>
      <c r="L6" s="57"/>
      <c r="M6" s="57"/>
      <c r="N6" s="57"/>
      <c r="O6" s="57"/>
      <c r="P6" s="57"/>
    </row>
    <row r="7" spans="1:16" ht="13.5" customHeight="1" x14ac:dyDescent="0.3">
      <c r="A7" s="133" t="s">
        <v>341</v>
      </c>
      <c r="B7" s="58" t="s">
        <v>342</v>
      </c>
      <c r="C7" s="59">
        <v>2.0820155654166568E-2</v>
      </c>
      <c r="D7" s="59">
        <v>8.250840735793118E-3</v>
      </c>
      <c r="E7" s="55"/>
    </row>
    <row r="8" spans="1:16" ht="13.5" customHeight="1" x14ac:dyDescent="0.3">
      <c r="A8" s="60" t="s">
        <v>343</v>
      </c>
      <c r="B8" s="60" t="s">
        <v>344</v>
      </c>
      <c r="C8" s="59">
        <v>7.4060308441382963E-2</v>
      </c>
      <c r="D8" s="59">
        <v>9.5990526098409384E-2</v>
      </c>
      <c r="E8" s="55"/>
      <c r="F8" s="60"/>
    </row>
    <row r="9" spans="1:16" ht="13.5" customHeight="1" x14ac:dyDescent="0.3">
      <c r="A9" s="60" t="s">
        <v>345</v>
      </c>
      <c r="B9" s="60" t="s">
        <v>346</v>
      </c>
      <c r="C9" s="59">
        <v>6.7740271267866761E-2</v>
      </c>
      <c r="D9" s="59">
        <v>4.1990070691001205E-2</v>
      </c>
      <c r="E9" s="55"/>
    </row>
    <row r="10" spans="1:16" ht="13.5" customHeight="1" x14ac:dyDescent="0.3">
      <c r="A10" s="60" t="s">
        <v>347</v>
      </c>
      <c r="B10" s="61" t="s">
        <v>348</v>
      </c>
      <c r="C10" s="59">
        <v>0.12266761618472444</v>
      </c>
      <c r="D10" s="59">
        <v>0.20287970866294697</v>
      </c>
      <c r="E10" s="55"/>
      <c r="F10" s="60"/>
    </row>
    <row r="11" spans="1:16" ht="13.5" customHeight="1" x14ac:dyDescent="0.3">
      <c r="A11" s="60" t="s">
        <v>349</v>
      </c>
      <c r="B11" s="55" t="s">
        <v>350</v>
      </c>
      <c r="C11" s="59">
        <v>0.10857376739451521</v>
      </c>
      <c r="D11" s="59">
        <v>5.5028995589520249E-2</v>
      </c>
      <c r="E11" s="55"/>
      <c r="F11" s="60"/>
    </row>
    <row r="12" spans="1:16" ht="13.5" customHeight="1" x14ac:dyDescent="0.3">
      <c r="A12" s="60" t="s">
        <v>351</v>
      </c>
      <c r="B12" s="55" t="s">
        <v>352</v>
      </c>
      <c r="C12" s="59">
        <v>0.26117453716514433</v>
      </c>
      <c r="D12" s="59">
        <v>0.22010613923579203</v>
      </c>
      <c r="E12" s="55"/>
      <c r="F12" s="60"/>
    </row>
    <row r="13" spans="1:16" ht="13.5" customHeight="1" x14ac:dyDescent="0.3">
      <c r="A13" s="133" t="s">
        <v>353</v>
      </c>
      <c r="B13" s="55" t="s">
        <v>354</v>
      </c>
      <c r="C13" s="62">
        <v>0.33990402990918117</v>
      </c>
      <c r="D13" s="63">
        <v>0.3686289161386202</v>
      </c>
      <c r="E13" s="55"/>
      <c r="F13" s="60"/>
    </row>
    <row r="14" spans="1:16" ht="13.5" customHeight="1" thickBot="1" x14ac:dyDescent="0.35">
      <c r="C14" s="64">
        <v>1</v>
      </c>
      <c r="D14" s="64">
        <v>1</v>
      </c>
      <c r="E14" s="55"/>
      <c r="F14" s="60"/>
    </row>
    <row r="15" spans="1:16" ht="13.5" customHeight="1" x14ac:dyDescent="0.3"/>
    <row r="16" spans="1:16" ht="13.5" customHeight="1" x14ac:dyDescent="0.3">
      <c r="B16" s="65" t="s">
        <v>355</v>
      </c>
    </row>
    <row r="18" spans="2:2" x14ac:dyDescent="0.3">
      <c r="B18" s="19" t="s">
        <v>225</v>
      </c>
    </row>
    <row r="41" spans="1:1" x14ac:dyDescent="0.3">
      <c r="A41" s="168"/>
    </row>
  </sheetData>
  <hyperlinks>
    <hyperlink ref="I5" r:id="rId1" xr:uid="{6345D414-8227-4B56-A7DC-9A8EE3CE4775}"/>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997E6-340D-48E6-B972-CB43D0EC70AA}">
  <sheetPr codeName="Ark22">
    <tabColor theme="9" tint="0.79998168889431442"/>
  </sheetPr>
  <dimension ref="A1:AE52"/>
  <sheetViews>
    <sheetView topLeftCell="A28" zoomScale="85" zoomScaleNormal="175" workbookViewId="0">
      <selection activeCell="L3" sqref="A1:XFD1048576"/>
    </sheetView>
  </sheetViews>
  <sheetFormatPr baseColWidth="10" defaultColWidth="11.44140625" defaultRowHeight="14.4" x14ac:dyDescent="0.3"/>
  <cols>
    <col min="20" max="20" width="7.5546875" customWidth="1"/>
  </cols>
  <sheetData>
    <row r="1" spans="1:31" ht="15" thickBot="1" x14ac:dyDescent="0.35"/>
    <row r="2" spans="1:31" ht="34.5" customHeight="1" x14ac:dyDescent="0.3">
      <c r="A2" s="355"/>
      <c r="B2" s="66"/>
      <c r="C2" s="66"/>
      <c r="D2" s="67" t="s">
        <v>139</v>
      </c>
      <c r="E2" s="67"/>
      <c r="F2" s="67" t="s">
        <v>139</v>
      </c>
      <c r="G2" s="67" t="s">
        <v>139</v>
      </c>
      <c r="H2" s="67" t="s">
        <v>139</v>
      </c>
      <c r="I2" s="67" t="s">
        <v>139</v>
      </c>
      <c r="J2" s="67" t="s">
        <v>139</v>
      </c>
      <c r="K2" s="68"/>
      <c r="L2" s="68"/>
      <c r="M2" s="69"/>
      <c r="N2" s="70"/>
      <c r="O2" s="71"/>
      <c r="P2" s="71"/>
      <c r="Q2" s="71"/>
      <c r="R2" s="72"/>
      <c r="S2" s="72"/>
      <c r="T2" t="s">
        <v>356</v>
      </c>
    </row>
    <row r="3" spans="1:31" ht="15" thickBot="1" x14ac:dyDescent="0.35">
      <c r="A3" s="356"/>
      <c r="B3" s="73"/>
      <c r="C3" s="73"/>
      <c r="D3" s="74" t="s">
        <v>357</v>
      </c>
      <c r="E3" s="74" t="s">
        <v>358</v>
      </c>
      <c r="F3" s="74" t="s">
        <v>359</v>
      </c>
      <c r="G3" s="74" t="s">
        <v>360</v>
      </c>
      <c r="H3" s="74" t="s">
        <v>361</v>
      </c>
      <c r="I3" s="74" t="s">
        <v>362</v>
      </c>
      <c r="J3" s="74" t="s">
        <v>363</v>
      </c>
      <c r="K3" s="75" t="s">
        <v>364</v>
      </c>
      <c r="L3" s="75" t="s">
        <v>365</v>
      </c>
      <c r="M3" s="76" t="s">
        <v>366</v>
      </c>
      <c r="N3" s="77">
        <v>2017</v>
      </c>
      <c r="O3" s="71">
        <v>2018</v>
      </c>
      <c r="P3" s="71">
        <v>2019</v>
      </c>
      <c r="Q3" s="71">
        <v>2020</v>
      </c>
      <c r="R3" s="72">
        <v>2021</v>
      </c>
      <c r="S3" s="72"/>
      <c r="W3" s="78"/>
      <c r="AE3" s="78"/>
    </row>
    <row r="4" spans="1:31" ht="26.4" x14ac:dyDescent="0.3">
      <c r="A4" s="79" t="s">
        <v>367</v>
      </c>
      <c r="B4" s="357" t="s">
        <v>368</v>
      </c>
      <c r="C4" s="80" t="s">
        <v>369</v>
      </c>
      <c r="D4" s="81">
        <v>91</v>
      </c>
      <c r="E4" s="82"/>
      <c r="F4" s="81">
        <v>30</v>
      </c>
      <c r="G4" s="81">
        <v>40</v>
      </c>
      <c r="H4" s="81">
        <v>62</v>
      </c>
      <c r="I4" s="81">
        <v>75</v>
      </c>
      <c r="J4" s="81">
        <v>71</v>
      </c>
      <c r="K4" s="83">
        <v>55</v>
      </c>
      <c r="L4" s="83">
        <v>39</v>
      </c>
      <c r="M4" s="83">
        <v>39</v>
      </c>
      <c r="N4" s="84">
        <v>55</v>
      </c>
      <c r="O4" s="85">
        <v>73</v>
      </c>
      <c r="P4" s="85">
        <v>72</v>
      </c>
      <c r="Q4" s="85">
        <v>74</v>
      </c>
      <c r="R4" s="86">
        <v>96</v>
      </c>
      <c r="S4" s="85"/>
      <c r="T4">
        <f>SUM(K4:Q4)</f>
        <v>407</v>
      </c>
      <c r="U4" s="87">
        <f>T4/$T$8</f>
        <v>0.390595009596929</v>
      </c>
    </row>
    <row r="5" spans="1:31" x14ac:dyDescent="0.3">
      <c r="A5" s="88"/>
      <c r="B5" s="358"/>
      <c r="C5" s="89" t="s">
        <v>370</v>
      </c>
      <c r="D5" s="90"/>
      <c r="E5" s="90"/>
      <c r="F5" s="90"/>
      <c r="G5" s="90"/>
      <c r="H5" s="90"/>
      <c r="I5" s="90"/>
      <c r="J5" s="91">
        <v>57</v>
      </c>
      <c r="K5" s="92">
        <v>32</v>
      </c>
      <c r="L5" s="92">
        <v>37</v>
      </c>
      <c r="M5" s="92">
        <v>37</v>
      </c>
      <c r="N5" s="93">
        <v>47</v>
      </c>
      <c r="O5" s="92">
        <v>54</v>
      </c>
      <c r="P5" s="92">
        <v>60</v>
      </c>
      <c r="Q5" s="92">
        <v>66</v>
      </c>
      <c r="R5" s="94">
        <v>61</v>
      </c>
      <c r="S5" s="92"/>
      <c r="T5">
        <f>SUM(K5:Q5)</f>
        <v>333</v>
      </c>
      <c r="U5" s="87">
        <f>T5/$T$8</f>
        <v>0.31957773512476007</v>
      </c>
    </row>
    <row r="6" spans="1:31" x14ac:dyDescent="0.3">
      <c r="A6" s="88"/>
      <c r="B6" s="358"/>
      <c r="C6" s="95" t="s">
        <v>371</v>
      </c>
      <c r="D6" s="90"/>
      <c r="E6" s="86">
        <v>31</v>
      </c>
      <c r="F6" s="86">
        <v>20</v>
      </c>
      <c r="G6" s="86">
        <v>37</v>
      </c>
      <c r="H6" s="86">
        <v>25</v>
      </c>
      <c r="I6" s="86">
        <v>36</v>
      </c>
      <c r="J6" s="86">
        <v>40</v>
      </c>
      <c r="K6" s="96">
        <v>39</v>
      </c>
      <c r="L6" s="96">
        <v>34</v>
      </c>
      <c r="M6" s="96">
        <v>25</v>
      </c>
      <c r="N6" s="97">
        <v>47</v>
      </c>
      <c r="O6" s="98">
        <v>35</v>
      </c>
      <c r="P6" s="96">
        <v>35</v>
      </c>
      <c r="Q6" s="96">
        <v>47</v>
      </c>
      <c r="R6" s="99">
        <v>37</v>
      </c>
      <c r="S6" s="96"/>
      <c r="T6">
        <f>SUM(K6:Q6)</f>
        <v>262</v>
      </c>
      <c r="U6" s="87">
        <f>T6/$T$8</f>
        <v>0.25143953934740881</v>
      </c>
    </row>
    <row r="7" spans="1:31" x14ac:dyDescent="0.3">
      <c r="A7" s="88"/>
      <c r="B7" s="358"/>
      <c r="C7" s="100" t="s">
        <v>372</v>
      </c>
      <c r="D7" s="90"/>
      <c r="E7" s="90"/>
      <c r="F7" s="90"/>
      <c r="G7" s="90"/>
      <c r="H7" s="90"/>
      <c r="I7" s="101">
        <v>18</v>
      </c>
      <c r="J7" s="101">
        <v>10</v>
      </c>
      <c r="K7" s="90"/>
      <c r="L7" s="90"/>
      <c r="M7" s="90"/>
      <c r="N7" s="90"/>
      <c r="O7" s="102">
        <v>13</v>
      </c>
      <c r="P7" s="91">
        <v>12</v>
      </c>
      <c r="Q7" s="91">
        <v>15</v>
      </c>
      <c r="R7" s="91"/>
      <c r="S7" s="91"/>
      <c r="T7">
        <f>SUM(K7:Q7)</f>
        <v>40</v>
      </c>
      <c r="U7" s="87">
        <f>T7/$T$8</f>
        <v>3.8387715930902108E-2</v>
      </c>
    </row>
    <row r="8" spans="1:31" ht="15" thickBot="1" x14ac:dyDescent="0.35">
      <c r="A8" s="103"/>
      <c r="B8" s="358"/>
      <c r="C8" s="104" t="s">
        <v>373</v>
      </c>
      <c r="D8" s="105">
        <f t="shared" ref="D8:R8" si="0">SUM(D4:D7)</f>
        <v>91</v>
      </c>
      <c r="E8" s="105">
        <f t="shared" si="0"/>
        <v>31</v>
      </c>
      <c r="F8" s="105">
        <f t="shared" si="0"/>
        <v>50</v>
      </c>
      <c r="G8" s="105">
        <f t="shared" si="0"/>
        <v>77</v>
      </c>
      <c r="H8" s="105">
        <f t="shared" si="0"/>
        <v>87</v>
      </c>
      <c r="I8" s="105">
        <f t="shared" si="0"/>
        <v>129</v>
      </c>
      <c r="J8" s="105">
        <f t="shared" si="0"/>
        <v>178</v>
      </c>
      <c r="K8" s="106">
        <f t="shared" si="0"/>
        <v>126</v>
      </c>
      <c r="L8" s="106">
        <f t="shared" si="0"/>
        <v>110</v>
      </c>
      <c r="M8" s="106">
        <f t="shared" si="0"/>
        <v>101</v>
      </c>
      <c r="N8" s="106">
        <f t="shared" si="0"/>
        <v>149</v>
      </c>
      <c r="O8" s="107">
        <f t="shared" si="0"/>
        <v>175</v>
      </c>
      <c r="P8" s="107">
        <f t="shared" si="0"/>
        <v>179</v>
      </c>
      <c r="Q8" s="107">
        <f t="shared" si="0"/>
        <v>202</v>
      </c>
      <c r="R8" s="108">
        <f t="shared" si="0"/>
        <v>194</v>
      </c>
      <c r="S8" s="108"/>
      <c r="T8">
        <f>SUM(K8:Q8)</f>
        <v>1042</v>
      </c>
    </row>
    <row r="9" spans="1:31" x14ac:dyDescent="0.3">
      <c r="A9" s="103"/>
      <c r="B9" s="357" t="s">
        <v>374</v>
      </c>
      <c r="C9" s="80" t="s">
        <v>369</v>
      </c>
      <c r="D9" s="81"/>
      <c r="E9" s="82"/>
      <c r="F9" s="81">
        <v>3</v>
      </c>
      <c r="G9" s="81">
        <v>8</v>
      </c>
      <c r="H9" s="81">
        <v>18</v>
      </c>
      <c r="I9" s="81">
        <v>12</v>
      </c>
      <c r="J9" s="81">
        <v>12</v>
      </c>
      <c r="K9" s="85">
        <v>13</v>
      </c>
      <c r="L9" s="85">
        <v>8</v>
      </c>
      <c r="M9" s="85">
        <v>11</v>
      </c>
      <c r="N9" s="109">
        <v>20</v>
      </c>
      <c r="O9" s="85">
        <v>21</v>
      </c>
      <c r="P9" s="85">
        <v>15</v>
      </c>
      <c r="Q9" s="85">
        <v>22</v>
      </c>
      <c r="R9" s="86">
        <v>20</v>
      </c>
      <c r="S9" s="85"/>
    </row>
    <row r="10" spans="1:31" x14ac:dyDescent="0.3">
      <c r="A10" s="103"/>
      <c r="B10" s="358"/>
      <c r="C10" s="89" t="s">
        <v>370</v>
      </c>
      <c r="D10" s="90"/>
      <c r="E10" s="90"/>
      <c r="F10" s="90"/>
      <c r="G10" s="90"/>
      <c r="H10" s="90"/>
      <c r="I10" s="90"/>
      <c r="J10" s="91">
        <v>4</v>
      </c>
      <c r="K10" s="110">
        <v>10</v>
      </c>
      <c r="L10" s="110">
        <v>12</v>
      </c>
      <c r="M10" s="110">
        <v>12</v>
      </c>
      <c r="N10" s="111">
        <v>12</v>
      </c>
      <c r="O10" s="110">
        <v>16</v>
      </c>
      <c r="P10" s="110">
        <v>21</v>
      </c>
      <c r="Q10" s="110">
        <v>19</v>
      </c>
      <c r="R10" s="94">
        <v>19</v>
      </c>
      <c r="S10" s="110"/>
    </row>
    <row r="11" spans="1:31" x14ac:dyDescent="0.3">
      <c r="A11" s="103"/>
      <c r="B11" s="358"/>
      <c r="C11" s="95" t="s">
        <v>371</v>
      </c>
      <c r="D11" s="90"/>
      <c r="E11" s="86">
        <v>8</v>
      </c>
      <c r="F11" s="86">
        <v>9</v>
      </c>
      <c r="G11" s="86">
        <v>15</v>
      </c>
      <c r="H11" s="86">
        <v>6</v>
      </c>
      <c r="I11" s="86">
        <v>12</v>
      </c>
      <c r="J11" s="86">
        <v>8</v>
      </c>
      <c r="K11" s="96">
        <v>6</v>
      </c>
      <c r="L11" s="96">
        <v>8</v>
      </c>
      <c r="M11" s="96">
        <v>6</v>
      </c>
      <c r="N11" s="97">
        <v>9</v>
      </c>
      <c r="O11" s="96">
        <v>4</v>
      </c>
      <c r="P11" s="96">
        <v>4</v>
      </c>
      <c r="Q11" s="96">
        <v>12</v>
      </c>
      <c r="R11" s="99">
        <v>13</v>
      </c>
      <c r="S11" s="96"/>
    </row>
    <row r="12" spans="1:31" ht="15" thickBot="1" x14ac:dyDescent="0.35">
      <c r="A12" s="103"/>
      <c r="B12" s="359"/>
      <c r="C12" s="104" t="s">
        <v>373</v>
      </c>
      <c r="D12" s="112">
        <f t="shared" ref="D12:R12" si="1">SUM(D9:D11)</f>
        <v>0</v>
      </c>
      <c r="E12" s="112">
        <f t="shared" si="1"/>
        <v>8</v>
      </c>
      <c r="F12" s="112">
        <f t="shared" si="1"/>
        <v>12</v>
      </c>
      <c r="G12" s="112">
        <f t="shared" si="1"/>
        <v>23</v>
      </c>
      <c r="H12" s="112">
        <f t="shared" si="1"/>
        <v>24</v>
      </c>
      <c r="I12" s="112">
        <f t="shared" si="1"/>
        <v>24</v>
      </c>
      <c r="J12" s="112">
        <f t="shared" si="1"/>
        <v>24</v>
      </c>
      <c r="K12" s="113">
        <f t="shared" si="1"/>
        <v>29</v>
      </c>
      <c r="L12" s="113">
        <f t="shared" si="1"/>
        <v>28</v>
      </c>
      <c r="M12" s="113">
        <f t="shared" si="1"/>
        <v>29</v>
      </c>
      <c r="N12" s="114">
        <f t="shared" si="1"/>
        <v>41</v>
      </c>
      <c r="O12" s="114">
        <f t="shared" si="1"/>
        <v>41</v>
      </c>
      <c r="P12" s="114">
        <f t="shared" si="1"/>
        <v>40</v>
      </c>
      <c r="Q12" s="114">
        <f t="shared" si="1"/>
        <v>53</v>
      </c>
      <c r="R12" s="108">
        <f t="shared" si="1"/>
        <v>52</v>
      </c>
      <c r="S12" s="106"/>
    </row>
    <row r="13" spans="1:31" x14ac:dyDescent="0.3">
      <c r="A13" s="103"/>
      <c r="B13" s="357" t="s">
        <v>375</v>
      </c>
      <c r="C13" s="80" t="s">
        <v>369</v>
      </c>
      <c r="D13" s="81">
        <v>1</v>
      </c>
      <c r="E13" s="82"/>
      <c r="F13" s="81">
        <v>1</v>
      </c>
      <c r="G13" s="81">
        <v>2</v>
      </c>
      <c r="H13" s="81">
        <v>5</v>
      </c>
      <c r="I13" s="81">
        <v>4</v>
      </c>
      <c r="J13" s="81">
        <v>4</v>
      </c>
      <c r="K13" s="83">
        <v>6</v>
      </c>
      <c r="L13" s="83">
        <v>1</v>
      </c>
      <c r="M13" s="83">
        <v>3</v>
      </c>
      <c r="N13" s="84">
        <v>7</v>
      </c>
      <c r="O13" s="85">
        <v>14</v>
      </c>
      <c r="P13" s="85">
        <v>8</v>
      </c>
      <c r="Q13" s="85">
        <v>7</v>
      </c>
      <c r="R13" s="86">
        <v>12</v>
      </c>
      <c r="S13" s="85"/>
      <c r="T13">
        <f>SUM(K13:Q13)</f>
        <v>46</v>
      </c>
      <c r="U13" s="87">
        <f>T13/$T$17</f>
        <v>0.43809523809523809</v>
      </c>
    </row>
    <row r="14" spans="1:31" x14ac:dyDescent="0.3">
      <c r="A14" s="103"/>
      <c r="B14" s="358"/>
      <c r="C14" s="89" t="s">
        <v>370</v>
      </c>
      <c r="D14" s="90"/>
      <c r="E14" s="90"/>
      <c r="F14" s="90"/>
      <c r="G14" s="90"/>
      <c r="H14" s="90"/>
      <c r="I14" s="90"/>
      <c r="J14" s="91">
        <v>1</v>
      </c>
      <c r="K14" s="110">
        <v>4</v>
      </c>
      <c r="L14" s="110">
        <v>3</v>
      </c>
      <c r="M14" s="110">
        <v>4</v>
      </c>
      <c r="N14" s="111">
        <v>5</v>
      </c>
      <c r="O14" s="110">
        <v>9</v>
      </c>
      <c r="P14" s="110">
        <v>7</v>
      </c>
      <c r="Q14" s="110">
        <v>8</v>
      </c>
      <c r="R14" s="110">
        <v>11</v>
      </c>
      <c r="S14" s="110"/>
      <c r="T14">
        <f>SUM(K14:Q14)</f>
        <v>40</v>
      </c>
      <c r="U14" s="87">
        <f>T14/$T$17</f>
        <v>0.38095238095238093</v>
      </c>
    </row>
    <row r="15" spans="1:31" x14ac:dyDescent="0.3">
      <c r="A15" s="103"/>
      <c r="B15" s="358"/>
      <c r="C15" s="95" t="s">
        <v>371</v>
      </c>
      <c r="D15" s="90"/>
      <c r="E15" s="86">
        <v>4</v>
      </c>
      <c r="F15" s="86">
        <v>3</v>
      </c>
      <c r="G15" s="86">
        <v>7</v>
      </c>
      <c r="H15" s="86">
        <v>3</v>
      </c>
      <c r="I15" s="86">
        <v>4</v>
      </c>
      <c r="J15" s="86">
        <v>3</v>
      </c>
      <c r="K15" s="96">
        <v>3</v>
      </c>
      <c r="L15" s="96">
        <v>1</v>
      </c>
      <c r="M15" s="96">
        <v>2</v>
      </c>
      <c r="N15" s="97">
        <v>3</v>
      </c>
      <c r="O15" s="96">
        <v>1</v>
      </c>
      <c r="P15" s="96">
        <v>0</v>
      </c>
      <c r="Q15" s="96">
        <v>4</v>
      </c>
      <c r="R15" s="99">
        <v>7</v>
      </c>
      <c r="S15" s="96"/>
      <c r="T15">
        <f>SUM(K15:Q15)</f>
        <v>14</v>
      </c>
      <c r="U15" s="87">
        <f>T15/$T$17</f>
        <v>0.13333333333333333</v>
      </c>
    </row>
    <row r="16" spans="1:31" x14ac:dyDescent="0.3">
      <c r="A16" s="103"/>
      <c r="B16" s="358"/>
      <c r="C16" s="95" t="s">
        <v>372</v>
      </c>
      <c r="D16" s="90"/>
      <c r="E16" s="90"/>
      <c r="F16" s="90"/>
      <c r="G16" s="90"/>
      <c r="H16" s="90"/>
      <c r="I16" s="101">
        <v>0</v>
      </c>
      <c r="J16" s="101">
        <v>1</v>
      </c>
      <c r="K16" s="90"/>
      <c r="L16" s="90"/>
      <c r="M16" s="90"/>
      <c r="N16" s="90"/>
      <c r="O16" s="91">
        <v>1</v>
      </c>
      <c r="P16" s="91">
        <v>1</v>
      </c>
      <c r="Q16" s="91">
        <v>3</v>
      </c>
      <c r="R16" s="91"/>
      <c r="S16" s="91"/>
      <c r="T16">
        <f>SUM(K16:Q16)</f>
        <v>5</v>
      </c>
      <c r="U16" s="87">
        <f>T16/$T$17</f>
        <v>4.7619047619047616E-2</v>
      </c>
    </row>
    <row r="17" spans="1:31" ht="15" thickBot="1" x14ac:dyDescent="0.35">
      <c r="A17" s="115"/>
      <c r="B17" s="359"/>
      <c r="C17" s="104" t="s">
        <v>373</v>
      </c>
      <c r="D17" s="112">
        <f t="shared" ref="D17:R17" si="2">SUM(D13:D16)</f>
        <v>1</v>
      </c>
      <c r="E17" s="112">
        <f t="shared" si="2"/>
        <v>4</v>
      </c>
      <c r="F17" s="112">
        <f t="shared" si="2"/>
        <v>4</v>
      </c>
      <c r="G17" s="112">
        <f t="shared" si="2"/>
        <v>9</v>
      </c>
      <c r="H17" s="112">
        <f t="shared" si="2"/>
        <v>8</v>
      </c>
      <c r="I17" s="112">
        <f t="shared" si="2"/>
        <v>8</v>
      </c>
      <c r="J17" s="112">
        <f t="shared" si="2"/>
        <v>9</v>
      </c>
      <c r="K17" s="114">
        <f t="shared" si="2"/>
        <v>13</v>
      </c>
      <c r="L17" s="114">
        <f t="shared" si="2"/>
        <v>5</v>
      </c>
      <c r="M17" s="114">
        <f t="shared" si="2"/>
        <v>9</v>
      </c>
      <c r="N17" s="114">
        <f t="shared" si="2"/>
        <v>15</v>
      </c>
      <c r="O17" s="114">
        <f t="shared" si="2"/>
        <v>25</v>
      </c>
      <c r="P17" s="114">
        <f t="shared" si="2"/>
        <v>16</v>
      </c>
      <c r="Q17" s="114">
        <f t="shared" si="2"/>
        <v>22</v>
      </c>
      <c r="R17" s="108">
        <f t="shared" si="2"/>
        <v>30</v>
      </c>
      <c r="S17" s="106"/>
      <c r="T17">
        <f>SUM(K17:Q17)</f>
        <v>105</v>
      </c>
    </row>
    <row r="18" spans="1:31" x14ac:dyDescent="0.3">
      <c r="A18" s="360" t="s">
        <v>376</v>
      </c>
      <c r="B18" s="116" t="s">
        <v>377</v>
      </c>
      <c r="C18" s="116"/>
      <c r="D18" s="117">
        <f t="shared" ref="D18:R18" si="3">D12/D8</f>
        <v>0</v>
      </c>
      <c r="E18" s="117">
        <f t="shared" si="3"/>
        <v>0.25806451612903225</v>
      </c>
      <c r="F18" s="117">
        <f t="shared" si="3"/>
        <v>0.24</v>
      </c>
      <c r="G18" s="117">
        <f t="shared" si="3"/>
        <v>0.29870129870129869</v>
      </c>
      <c r="H18" s="117">
        <f t="shared" si="3"/>
        <v>0.27586206896551724</v>
      </c>
      <c r="I18" s="117">
        <f t="shared" si="3"/>
        <v>0.18604651162790697</v>
      </c>
      <c r="J18" s="117">
        <f t="shared" si="3"/>
        <v>0.1348314606741573</v>
      </c>
      <c r="K18" s="118">
        <f t="shared" si="3"/>
        <v>0.23015873015873015</v>
      </c>
      <c r="L18" s="118">
        <f t="shared" si="3"/>
        <v>0.25454545454545452</v>
      </c>
      <c r="M18" s="118">
        <f t="shared" si="3"/>
        <v>0.28712871287128711</v>
      </c>
      <c r="N18" s="118">
        <f t="shared" si="3"/>
        <v>0.27516778523489932</v>
      </c>
      <c r="O18" s="118">
        <f t="shared" si="3"/>
        <v>0.23428571428571429</v>
      </c>
      <c r="P18" s="118">
        <f t="shared" si="3"/>
        <v>0.22346368715083798</v>
      </c>
      <c r="Q18" s="118">
        <f t="shared" si="3"/>
        <v>0.26237623762376239</v>
      </c>
      <c r="R18" s="119">
        <f t="shared" si="3"/>
        <v>0.26804123711340205</v>
      </c>
      <c r="S18" s="120"/>
    </row>
    <row r="19" spans="1:31" x14ac:dyDescent="0.3">
      <c r="A19" s="361"/>
      <c r="B19" s="121" t="s">
        <v>378</v>
      </c>
      <c r="C19" s="121"/>
      <c r="D19" s="122" t="e">
        <f t="shared" ref="D19:R19" si="4">D17/D12</f>
        <v>#DIV/0!</v>
      </c>
      <c r="E19" s="122">
        <f t="shared" si="4"/>
        <v>0.5</v>
      </c>
      <c r="F19" s="122">
        <f t="shared" si="4"/>
        <v>0.33333333333333331</v>
      </c>
      <c r="G19" s="122">
        <f t="shared" si="4"/>
        <v>0.39130434782608697</v>
      </c>
      <c r="H19" s="122">
        <f t="shared" si="4"/>
        <v>0.33333333333333331</v>
      </c>
      <c r="I19" s="122">
        <f t="shared" si="4"/>
        <v>0.33333333333333331</v>
      </c>
      <c r="J19" s="122">
        <f t="shared" si="4"/>
        <v>0.375</v>
      </c>
      <c r="K19" s="123">
        <f t="shared" si="4"/>
        <v>0.44827586206896552</v>
      </c>
      <c r="L19" s="123">
        <f t="shared" si="4"/>
        <v>0.17857142857142858</v>
      </c>
      <c r="M19" s="123">
        <f t="shared" si="4"/>
        <v>0.31034482758620691</v>
      </c>
      <c r="N19" s="123">
        <f t="shared" si="4"/>
        <v>0.36585365853658536</v>
      </c>
      <c r="O19" s="123">
        <f t="shared" si="4"/>
        <v>0.6097560975609756</v>
      </c>
      <c r="P19" s="123">
        <f t="shared" si="4"/>
        <v>0.4</v>
      </c>
      <c r="Q19" s="123">
        <f t="shared" si="4"/>
        <v>0.41509433962264153</v>
      </c>
      <c r="R19" s="124">
        <f t="shared" si="4"/>
        <v>0.57692307692307687</v>
      </c>
      <c r="S19" s="120"/>
    </row>
    <row r="20" spans="1:31" ht="15" thickBot="1" x14ac:dyDescent="0.35">
      <c r="A20" s="362"/>
      <c r="B20" s="125" t="s">
        <v>130</v>
      </c>
      <c r="C20" s="126"/>
      <c r="D20" s="127">
        <f t="shared" ref="D20:R20" si="5">D17/D8</f>
        <v>1.098901098901099E-2</v>
      </c>
      <c r="E20" s="127">
        <f t="shared" si="5"/>
        <v>0.12903225806451613</v>
      </c>
      <c r="F20" s="127">
        <f t="shared" si="5"/>
        <v>0.08</v>
      </c>
      <c r="G20" s="127">
        <f t="shared" si="5"/>
        <v>0.11688311688311688</v>
      </c>
      <c r="H20" s="127">
        <f t="shared" si="5"/>
        <v>9.1954022988505746E-2</v>
      </c>
      <c r="I20" s="127">
        <f t="shared" si="5"/>
        <v>6.2015503875968991E-2</v>
      </c>
      <c r="J20" s="127">
        <f t="shared" si="5"/>
        <v>5.0561797752808987E-2</v>
      </c>
      <c r="K20" s="128">
        <f t="shared" si="5"/>
        <v>0.10317460317460317</v>
      </c>
      <c r="L20" s="128">
        <f t="shared" si="5"/>
        <v>4.5454545454545456E-2</v>
      </c>
      <c r="M20" s="128">
        <f t="shared" si="5"/>
        <v>8.9108910891089105E-2</v>
      </c>
      <c r="N20" s="128">
        <f t="shared" si="5"/>
        <v>0.10067114093959731</v>
      </c>
      <c r="O20" s="128">
        <f t="shared" si="5"/>
        <v>0.14285714285714285</v>
      </c>
      <c r="P20" s="128">
        <f t="shared" si="5"/>
        <v>8.9385474860335198E-2</v>
      </c>
      <c r="Q20" s="128">
        <f t="shared" si="5"/>
        <v>0.10891089108910891</v>
      </c>
      <c r="R20" s="129">
        <f t="shared" si="5"/>
        <v>0.15463917525773196</v>
      </c>
      <c r="S20" s="120"/>
    </row>
    <row r="22" spans="1:31" x14ac:dyDescent="0.3">
      <c r="W22" s="39"/>
      <c r="AE22" s="39"/>
    </row>
    <row r="23" spans="1:31" x14ac:dyDescent="0.3">
      <c r="B23" t="s">
        <v>379</v>
      </c>
    </row>
    <row r="27" spans="1:31" x14ac:dyDescent="0.3">
      <c r="B27" t="s">
        <v>226</v>
      </c>
      <c r="C27" t="s">
        <v>174</v>
      </c>
      <c r="E27" t="s">
        <v>55</v>
      </c>
    </row>
    <row r="28" spans="1:31" x14ac:dyDescent="0.3">
      <c r="C28" t="s">
        <v>121</v>
      </c>
      <c r="E28" s="161" t="s">
        <v>56</v>
      </c>
    </row>
    <row r="40" spans="1:1" x14ac:dyDescent="0.3">
      <c r="A40" s="20"/>
    </row>
    <row r="51" spans="2:5" x14ac:dyDescent="0.3">
      <c r="B51" t="s">
        <v>226</v>
      </c>
      <c r="C51" t="s">
        <v>380</v>
      </c>
      <c r="D51" t="s">
        <v>58</v>
      </c>
    </row>
    <row r="52" spans="2:5" x14ac:dyDescent="0.3">
      <c r="C52" t="s">
        <v>121</v>
      </c>
      <c r="E52" s="161" t="s">
        <v>59</v>
      </c>
    </row>
  </sheetData>
  <mergeCells count="5">
    <mergeCell ref="A2:A3"/>
    <mergeCell ref="B13:B17"/>
    <mergeCell ref="B9:B12"/>
    <mergeCell ref="B4:B8"/>
    <mergeCell ref="A18:A20"/>
  </mergeCells>
  <hyperlinks>
    <hyperlink ref="E28" r:id="rId1" xr:uid="{58992648-2151-4A69-A9F5-C40E4AF85ADE}"/>
    <hyperlink ref="E52" r:id="rId2" xr:uid="{B84A4F2C-1643-4293-B1E3-9659E0041016}"/>
  </hyperlinks>
  <pageMargins left="0.23622047244094491" right="0.23622047244094491" top="0.74803149606299213" bottom="0.74803149606299213" header="0.31496062992125984" footer="0.31496062992125984"/>
  <pageSetup paperSize="9" scale="85" fitToHeight="0"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5C7D4-02B9-472C-B55F-EEC5D98DF4E4}">
  <sheetPr codeName="Ark23"/>
  <dimension ref="A1:P76"/>
  <sheetViews>
    <sheetView workbookViewId="0">
      <selection activeCell="I4" sqref="I4"/>
    </sheetView>
  </sheetViews>
  <sheetFormatPr baseColWidth="10" defaultColWidth="11.44140625" defaultRowHeight="14.4" x14ac:dyDescent="0.3"/>
  <cols>
    <col min="1" max="1" width="11.5546875" style="230"/>
    <col min="2" max="2" width="20.33203125" customWidth="1"/>
    <col min="5" max="5" width="11.88671875" bestFit="1" customWidth="1"/>
    <col min="8" max="8" width="21.5546875" customWidth="1"/>
  </cols>
  <sheetData>
    <row r="1" spans="1:16" s="24" customFormat="1" x14ac:dyDescent="0.3">
      <c r="A1" s="241" t="s">
        <v>61</v>
      </c>
      <c r="B1" s="24" t="s">
        <v>62</v>
      </c>
    </row>
    <row r="3" spans="1:16" ht="43.2" x14ac:dyDescent="0.3">
      <c r="A3" s="242" t="s">
        <v>134</v>
      </c>
      <c r="B3" s="243" t="s">
        <v>381</v>
      </c>
      <c r="C3" s="243" t="s">
        <v>382</v>
      </c>
      <c r="D3" s="243" t="s">
        <v>383</v>
      </c>
      <c r="E3" s="244" t="s">
        <v>384</v>
      </c>
      <c r="F3" s="244" t="s">
        <v>385</v>
      </c>
    </row>
    <row r="4" spans="1:16" x14ac:dyDescent="0.3">
      <c r="A4" s="234">
        <v>2012</v>
      </c>
      <c r="B4" s="232" t="s">
        <v>233</v>
      </c>
      <c r="C4">
        <v>128.83777399999997</v>
      </c>
      <c r="D4">
        <v>136</v>
      </c>
      <c r="E4" s="231">
        <v>92</v>
      </c>
      <c r="F4">
        <v>140.04105869565214</v>
      </c>
      <c r="H4" s="235" t="s">
        <v>386</v>
      </c>
      <c r="I4" t="s">
        <v>63</v>
      </c>
    </row>
    <row r="5" spans="1:16" x14ac:dyDescent="0.3">
      <c r="A5" s="234">
        <v>2012</v>
      </c>
      <c r="B5" s="232" t="s">
        <v>230</v>
      </c>
      <c r="C5">
        <v>1952.4286770000003</v>
      </c>
      <c r="D5">
        <v>1580</v>
      </c>
      <c r="E5" s="231">
        <v>92</v>
      </c>
      <c r="F5">
        <v>2122.2050836956528</v>
      </c>
    </row>
    <row r="6" spans="1:16" x14ac:dyDescent="0.3">
      <c r="A6" s="234">
        <v>2012</v>
      </c>
      <c r="B6" s="232" t="s">
        <v>235</v>
      </c>
      <c r="C6">
        <v>1030.14481</v>
      </c>
      <c r="D6">
        <v>1191</v>
      </c>
      <c r="E6" s="231">
        <v>92</v>
      </c>
      <c r="F6">
        <v>1119.7226195652174</v>
      </c>
    </row>
    <row r="7" spans="1:16" x14ac:dyDescent="0.3">
      <c r="A7" s="234">
        <v>2012</v>
      </c>
      <c r="B7" s="232" t="s">
        <v>232</v>
      </c>
      <c r="C7">
        <v>61.689522000000011</v>
      </c>
      <c r="D7">
        <v>43</v>
      </c>
      <c r="E7" s="231">
        <v>92</v>
      </c>
      <c r="F7">
        <v>67.053828260869579</v>
      </c>
      <c r="P7" t="s">
        <v>387</v>
      </c>
    </row>
    <row r="8" spans="1:16" x14ac:dyDescent="0.3">
      <c r="A8" s="234">
        <v>2012</v>
      </c>
      <c r="B8" s="232" t="s">
        <v>229</v>
      </c>
      <c r="C8">
        <v>2097.3822649999997</v>
      </c>
      <c r="D8">
        <v>2206</v>
      </c>
      <c r="E8" s="231">
        <v>92</v>
      </c>
      <c r="F8">
        <v>2279.763331521739</v>
      </c>
    </row>
    <row r="9" spans="1:16" x14ac:dyDescent="0.3">
      <c r="A9" s="234">
        <v>2012</v>
      </c>
      <c r="B9" s="232" t="s">
        <v>388</v>
      </c>
      <c r="C9">
        <v>52.594496999999997</v>
      </c>
      <c r="D9">
        <v>135</v>
      </c>
      <c r="E9" s="231">
        <v>92</v>
      </c>
      <c r="F9">
        <v>57.167931521739121</v>
      </c>
    </row>
    <row r="10" spans="1:16" x14ac:dyDescent="0.3">
      <c r="A10" s="233">
        <v>2012</v>
      </c>
      <c r="B10" s="232" t="s">
        <v>234</v>
      </c>
      <c r="C10">
        <v>74.995976999999982</v>
      </c>
      <c r="D10">
        <v>144</v>
      </c>
      <c r="E10" s="231">
        <v>92</v>
      </c>
      <c r="F10">
        <v>81.517366304347803</v>
      </c>
    </row>
    <row r="11" spans="1:16" x14ac:dyDescent="0.3">
      <c r="A11" s="234">
        <v>2013</v>
      </c>
      <c r="B11" s="232" t="s">
        <v>233</v>
      </c>
      <c r="C11">
        <v>148.69567000000001</v>
      </c>
      <c r="D11">
        <v>148</v>
      </c>
      <c r="E11" s="231">
        <v>95</v>
      </c>
      <c r="F11">
        <v>156.52175789473685</v>
      </c>
    </row>
    <row r="12" spans="1:16" x14ac:dyDescent="0.3">
      <c r="A12" s="234">
        <v>2013</v>
      </c>
      <c r="B12" s="232" t="s">
        <v>230</v>
      </c>
      <c r="C12">
        <v>1876.716058</v>
      </c>
      <c r="D12">
        <v>1587</v>
      </c>
      <c r="E12" s="231">
        <v>95</v>
      </c>
      <c r="F12">
        <v>1975.4905873684213</v>
      </c>
    </row>
    <row r="13" spans="1:16" x14ac:dyDescent="0.3">
      <c r="A13" s="234">
        <v>2013</v>
      </c>
      <c r="B13" s="232" t="s">
        <v>235</v>
      </c>
      <c r="C13">
        <v>1130.9706929999995</v>
      </c>
      <c r="D13">
        <v>1115</v>
      </c>
      <c r="E13" s="231">
        <v>95</v>
      </c>
      <c r="F13">
        <v>1190.4954663157889</v>
      </c>
    </row>
    <row r="14" spans="1:16" x14ac:dyDescent="0.3">
      <c r="A14" s="234">
        <v>2013</v>
      </c>
      <c r="B14" s="232" t="s">
        <v>232</v>
      </c>
      <c r="C14">
        <v>61.71427700000001</v>
      </c>
      <c r="D14">
        <v>42</v>
      </c>
      <c r="E14" s="231">
        <v>95</v>
      </c>
      <c r="F14">
        <v>64.962396842105278</v>
      </c>
    </row>
    <row r="15" spans="1:16" x14ac:dyDescent="0.3">
      <c r="A15" s="234">
        <v>2013</v>
      </c>
      <c r="B15" s="232" t="s">
        <v>229</v>
      </c>
      <c r="C15">
        <v>2007.8005089999999</v>
      </c>
      <c r="D15">
        <v>2266</v>
      </c>
      <c r="E15" s="231">
        <v>95</v>
      </c>
      <c r="F15">
        <v>2113.4742199999996</v>
      </c>
    </row>
    <row r="16" spans="1:16" x14ac:dyDescent="0.3">
      <c r="A16" s="234">
        <v>2013</v>
      </c>
      <c r="B16" s="232" t="s">
        <v>388</v>
      </c>
      <c r="C16">
        <v>53.015635999999994</v>
      </c>
      <c r="D16">
        <v>147</v>
      </c>
      <c r="E16" s="231">
        <v>95</v>
      </c>
      <c r="F16">
        <v>55.805932631578933</v>
      </c>
    </row>
    <row r="17" spans="1:16" x14ac:dyDescent="0.3">
      <c r="A17" s="233">
        <v>2013</v>
      </c>
      <c r="B17" s="232" t="s">
        <v>234</v>
      </c>
      <c r="C17">
        <v>63.221115999999995</v>
      </c>
      <c r="D17">
        <v>146</v>
      </c>
      <c r="E17" s="231">
        <v>95</v>
      </c>
      <c r="F17">
        <v>66.548543157894741</v>
      </c>
    </row>
    <row r="18" spans="1:16" x14ac:dyDescent="0.3">
      <c r="A18" s="234">
        <v>2014</v>
      </c>
      <c r="B18" s="232" t="s">
        <v>233</v>
      </c>
      <c r="C18">
        <v>212.76378566</v>
      </c>
      <c r="D18">
        <v>143</v>
      </c>
      <c r="E18" s="231">
        <v>97.4</v>
      </c>
      <c r="F18">
        <v>218.44331176591373</v>
      </c>
    </row>
    <row r="19" spans="1:16" x14ac:dyDescent="0.3">
      <c r="A19" s="234">
        <v>2014</v>
      </c>
      <c r="B19" s="232" t="s">
        <v>230</v>
      </c>
      <c r="C19">
        <v>2067.9442148599996</v>
      </c>
      <c r="D19">
        <v>1516</v>
      </c>
      <c r="E19" s="231">
        <v>97.4</v>
      </c>
      <c r="F19">
        <v>2123.1460111498968</v>
      </c>
    </row>
    <row r="20" spans="1:16" x14ac:dyDescent="0.3">
      <c r="A20" s="234">
        <v>2014</v>
      </c>
      <c r="B20" s="232" t="s">
        <v>235</v>
      </c>
      <c r="C20">
        <v>1216.9874276800008</v>
      </c>
      <c r="D20">
        <v>1351</v>
      </c>
      <c r="E20" s="231">
        <v>97.4</v>
      </c>
      <c r="F20">
        <v>1249.4737450513355</v>
      </c>
    </row>
    <row r="21" spans="1:16" x14ac:dyDescent="0.3">
      <c r="A21" s="234">
        <v>2014</v>
      </c>
      <c r="B21" s="232" t="s">
        <v>232</v>
      </c>
      <c r="C21">
        <v>54.824961000000002</v>
      </c>
      <c r="D21">
        <v>43</v>
      </c>
      <c r="E21" s="231">
        <v>97.4</v>
      </c>
      <c r="F21">
        <v>56.288460985626287</v>
      </c>
    </row>
    <row r="22" spans="1:16" x14ac:dyDescent="0.3">
      <c r="A22" s="234">
        <v>2014</v>
      </c>
      <c r="B22" s="232" t="s">
        <v>229</v>
      </c>
      <c r="C22">
        <v>2526.6148053300003</v>
      </c>
      <c r="D22">
        <v>2205</v>
      </c>
      <c r="E22" s="231">
        <v>97.4</v>
      </c>
      <c r="F22">
        <v>2594.0603750821356</v>
      </c>
    </row>
    <row r="23" spans="1:16" x14ac:dyDescent="0.3">
      <c r="A23" s="234">
        <v>2014</v>
      </c>
      <c r="B23" s="232" t="s">
        <v>388</v>
      </c>
      <c r="C23">
        <v>50.569081950000005</v>
      </c>
      <c r="D23">
        <v>159</v>
      </c>
      <c r="E23" s="231">
        <v>97.4</v>
      </c>
      <c r="F23">
        <v>51.918975308008221</v>
      </c>
      <c r="P23" t="s">
        <v>389</v>
      </c>
    </row>
    <row r="24" spans="1:16" x14ac:dyDescent="0.3">
      <c r="A24" s="233">
        <v>2014</v>
      </c>
      <c r="B24" s="232" t="s">
        <v>234</v>
      </c>
      <c r="C24">
        <v>84.059652019999987</v>
      </c>
      <c r="D24">
        <v>146</v>
      </c>
      <c r="E24" s="231">
        <v>97.4</v>
      </c>
      <c r="F24">
        <v>86.303544168377812</v>
      </c>
    </row>
    <row r="25" spans="1:16" x14ac:dyDescent="0.3">
      <c r="A25" s="234">
        <v>2015</v>
      </c>
      <c r="B25" s="232" t="s">
        <v>233</v>
      </c>
      <c r="C25">
        <v>196.03347714000003</v>
      </c>
      <c r="D25">
        <v>169</v>
      </c>
      <c r="E25" s="231">
        <v>100</v>
      </c>
      <c r="F25">
        <v>196.03347714000003</v>
      </c>
    </row>
    <row r="26" spans="1:16" x14ac:dyDescent="0.3">
      <c r="A26" s="234">
        <v>2015</v>
      </c>
      <c r="B26" s="232" t="s">
        <v>230</v>
      </c>
      <c r="C26">
        <v>2149.1639320200002</v>
      </c>
      <c r="D26">
        <v>1578</v>
      </c>
      <c r="E26" s="231">
        <v>100</v>
      </c>
      <c r="F26">
        <v>2149.1639320200002</v>
      </c>
    </row>
    <row r="27" spans="1:16" x14ac:dyDescent="0.3">
      <c r="A27" s="234">
        <v>2015</v>
      </c>
      <c r="B27" s="232" t="s">
        <v>235</v>
      </c>
      <c r="C27">
        <v>1303.1877165500002</v>
      </c>
      <c r="D27">
        <v>1547</v>
      </c>
      <c r="E27" s="231">
        <v>100</v>
      </c>
      <c r="F27">
        <v>1303.1877165500002</v>
      </c>
    </row>
    <row r="28" spans="1:16" x14ac:dyDescent="0.3">
      <c r="A28" s="234">
        <v>2015</v>
      </c>
      <c r="B28" s="232" t="s">
        <v>232</v>
      </c>
      <c r="C28">
        <v>94.795141549999997</v>
      </c>
      <c r="D28">
        <v>68</v>
      </c>
      <c r="E28" s="231">
        <v>100</v>
      </c>
      <c r="F28">
        <v>94.795141549999997</v>
      </c>
    </row>
    <row r="29" spans="1:16" x14ac:dyDescent="0.3">
      <c r="A29" s="234">
        <v>2015</v>
      </c>
      <c r="B29" s="232" t="s">
        <v>229</v>
      </c>
      <c r="C29">
        <v>2664.0811709600002</v>
      </c>
      <c r="D29">
        <v>2371</v>
      </c>
      <c r="E29" s="231">
        <v>100</v>
      </c>
      <c r="F29">
        <v>2664.0811709600002</v>
      </c>
    </row>
    <row r="30" spans="1:16" x14ac:dyDescent="0.3">
      <c r="A30" s="234">
        <v>2015</v>
      </c>
      <c r="B30" s="232" t="s">
        <v>388</v>
      </c>
      <c r="C30">
        <v>148.36831533</v>
      </c>
      <c r="D30">
        <v>124</v>
      </c>
      <c r="E30" s="231">
        <v>100</v>
      </c>
      <c r="F30">
        <v>148.36831533</v>
      </c>
    </row>
    <row r="31" spans="1:16" x14ac:dyDescent="0.3">
      <c r="A31" s="233">
        <v>2015</v>
      </c>
      <c r="B31" s="232" t="s">
        <v>234</v>
      </c>
      <c r="C31">
        <v>69.939411870000001</v>
      </c>
      <c r="D31">
        <v>141</v>
      </c>
      <c r="E31" s="231">
        <v>100</v>
      </c>
      <c r="F31">
        <v>69.939411870000001</v>
      </c>
    </row>
    <row r="32" spans="1:16" x14ac:dyDescent="0.3">
      <c r="A32" s="234">
        <v>2016</v>
      </c>
      <c r="B32" s="232" t="s">
        <v>233</v>
      </c>
      <c r="C32">
        <v>284.76485249999996</v>
      </c>
      <c r="D32">
        <v>192</v>
      </c>
      <c r="E32" s="231">
        <v>102.2</v>
      </c>
      <c r="F32">
        <v>278.63488502935417</v>
      </c>
    </row>
    <row r="33" spans="1:16" x14ac:dyDescent="0.3">
      <c r="A33" s="234">
        <v>2016</v>
      </c>
      <c r="B33" s="232" t="s">
        <v>230</v>
      </c>
      <c r="C33">
        <v>2345.0024453199999</v>
      </c>
      <c r="D33">
        <v>1532</v>
      </c>
      <c r="E33" s="231">
        <v>102.2</v>
      </c>
      <c r="F33">
        <v>2294.5229406262229</v>
      </c>
    </row>
    <row r="34" spans="1:16" x14ac:dyDescent="0.3">
      <c r="A34" s="234">
        <v>2016</v>
      </c>
      <c r="B34" s="232" t="s">
        <v>235</v>
      </c>
      <c r="C34">
        <v>1506.9365650099985</v>
      </c>
      <c r="D34">
        <v>1697</v>
      </c>
      <c r="E34" s="231">
        <v>102.2</v>
      </c>
      <c r="F34">
        <v>1474.497617426613</v>
      </c>
    </row>
    <row r="35" spans="1:16" x14ac:dyDescent="0.3">
      <c r="A35" s="234">
        <v>2016</v>
      </c>
      <c r="B35" s="232" t="s">
        <v>232</v>
      </c>
      <c r="C35">
        <v>126.90366399999999</v>
      </c>
      <c r="D35">
        <v>102</v>
      </c>
      <c r="E35" s="231">
        <v>102.2</v>
      </c>
      <c r="F35">
        <v>124.17188258317024</v>
      </c>
    </row>
    <row r="36" spans="1:16" x14ac:dyDescent="0.3">
      <c r="A36" s="234">
        <v>2016</v>
      </c>
      <c r="B36" s="232" t="s">
        <v>229</v>
      </c>
      <c r="C36">
        <v>3214.4985103800004</v>
      </c>
      <c r="D36">
        <v>2348</v>
      </c>
      <c r="E36" s="231">
        <v>102.2</v>
      </c>
      <c r="F36">
        <v>3145.3018692563601</v>
      </c>
    </row>
    <row r="37" spans="1:16" x14ac:dyDescent="0.3">
      <c r="A37" s="234">
        <v>2016</v>
      </c>
      <c r="B37" s="232" t="s">
        <v>388</v>
      </c>
      <c r="C37">
        <v>96.544266109999995</v>
      </c>
      <c r="D37">
        <v>63</v>
      </c>
      <c r="E37" s="231">
        <v>102.2</v>
      </c>
      <c r="F37">
        <v>94.466013806262225</v>
      </c>
      <c r="P37" t="s">
        <v>390</v>
      </c>
    </row>
    <row r="38" spans="1:16" x14ac:dyDescent="0.3">
      <c r="A38" s="233">
        <v>2016</v>
      </c>
      <c r="B38" s="232" t="s">
        <v>234</v>
      </c>
      <c r="C38">
        <v>87.305036000000015</v>
      </c>
      <c r="D38">
        <v>152</v>
      </c>
      <c r="E38" s="231">
        <v>102.2</v>
      </c>
      <c r="F38">
        <v>85.425671232876724</v>
      </c>
    </row>
    <row r="39" spans="1:16" x14ac:dyDescent="0.3">
      <c r="A39" s="234">
        <v>2017</v>
      </c>
      <c r="B39" s="232" t="s">
        <v>233</v>
      </c>
      <c r="C39">
        <v>234.45384375</v>
      </c>
      <c r="D39">
        <v>192</v>
      </c>
      <c r="E39" s="231">
        <v>104.1</v>
      </c>
      <c r="F39">
        <v>225.2198306916427</v>
      </c>
    </row>
    <row r="40" spans="1:16" x14ac:dyDescent="0.3">
      <c r="A40" s="234">
        <v>2017</v>
      </c>
      <c r="B40" s="232" t="s">
        <v>230</v>
      </c>
      <c r="C40">
        <v>2332.2607632099998</v>
      </c>
      <c r="D40">
        <v>1580</v>
      </c>
      <c r="E40" s="231">
        <v>104.1</v>
      </c>
      <c r="F40">
        <v>2240.4041913640731</v>
      </c>
    </row>
    <row r="41" spans="1:16" x14ac:dyDescent="0.3">
      <c r="A41" s="234">
        <v>2017</v>
      </c>
      <c r="B41" s="232" t="s">
        <v>235</v>
      </c>
      <c r="C41">
        <v>1550.4330454999995</v>
      </c>
      <c r="D41">
        <v>1805</v>
      </c>
      <c r="E41" s="231">
        <v>104.1</v>
      </c>
      <c r="F41">
        <v>1489.3689197886645</v>
      </c>
    </row>
    <row r="42" spans="1:16" x14ac:dyDescent="0.3">
      <c r="A42" s="234">
        <v>2017</v>
      </c>
      <c r="B42" s="232" t="s">
        <v>232</v>
      </c>
      <c r="C42">
        <v>175.56108349999997</v>
      </c>
      <c r="D42">
        <v>168</v>
      </c>
      <c r="E42" s="231">
        <v>104.1</v>
      </c>
      <c r="F42">
        <v>168.64657396733907</v>
      </c>
    </row>
    <row r="43" spans="1:16" x14ac:dyDescent="0.3">
      <c r="A43" s="234">
        <v>2017</v>
      </c>
      <c r="B43" s="232" t="s">
        <v>229</v>
      </c>
      <c r="C43">
        <v>3242.2859608299996</v>
      </c>
      <c r="D43">
        <v>2352</v>
      </c>
      <c r="E43" s="231">
        <v>104.1</v>
      </c>
      <c r="F43">
        <v>3114.5878586263207</v>
      </c>
    </row>
    <row r="44" spans="1:16" x14ac:dyDescent="0.3">
      <c r="A44" s="234">
        <v>2017</v>
      </c>
      <c r="B44" s="232" t="s">
        <v>388</v>
      </c>
      <c r="C44">
        <v>139.72665282999998</v>
      </c>
      <c r="D44">
        <v>36</v>
      </c>
      <c r="E44" s="231">
        <v>104.1</v>
      </c>
      <c r="F44">
        <v>134.22348975024013</v>
      </c>
    </row>
    <row r="45" spans="1:16" x14ac:dyDescent="0.3">
      <c r="A45" s="233">
        <v>2017</v>
      </c>
      <c r="B45" s="232" t="s">
        <v>234</v>
      </c>
      <c r="C45">
        <v>107.061744</v>
      </c>
      <c r="D45">
        <v>160</v>
      </c>
      <c r="E45" s="231">
        <v>104.1</v>
      </c>
      <c r="F45">
        <v>102.84509510086457</v>
      </c>
    </row>
    <row r="46" spans="1:16" x14ac:dyDescent="0.3">
      <c r="A46" s="234">
        <v>2018</v>
      </c>
      <c r="B46" s="232" t="s">
        <v>233</v>
      </c>
      <c r="C46">
        <v>285.80740529000002</v>
      </c>
      <c r="D46">
        <v>203</v>
      </c>
      <c r="E46" s="231">
        <v>107.3</v>
      </c>
      <c r="F46">
        <v>266.36291266542406</v>
      </c>
    </row>
    <row r="47" spans="1:16" x14ac:dyDescent="0.3">
      <c r="A47" s="234">
        <v>2018</v>
      </c>
      <c r="B47" s="232" t="s">
        <v>230</v>
      </c>
      <c r="C47">
        <v>2397.1329558900002</v>
      </c>
      <c r="D47">
        <v>1538</v>
      </c>
      <c r="E47" s="231">
        <v>107.3</v>
      </c>
      <c r="F47">
        <v>2234.0474891798694</v>
      </c>
    </row>
    <row r="48" spans="1:16" x14ac:dyDescent="0.3">
      <c r="A48" s="234">
        <v>2018</v>
      </c>
      <c r="B48" s="232" t="s">
        <v>235</v>
      </c>
      <c r="C48">
        <v>1569.6701345000006</v>
      </c>
      <c r="D48">
        <v>1809</v>
      </c>
      <c r="E48" s="231">
        <v>107.3</v>
      </c>
      <c r="F48">
        <v>1462.8799016775401</v>
      </c>
    </row>
    <row r="49" spans="1:6" x14ac:dyDescent="0.3">
      <c r="A49" s="234">
        <v>2018</v>
      </c>
      <c r="B49" s="232" t="s">
        <v>232</v>
      </c>
      <c r="C49">
        <v>251.77615999999998</v>
      </c>
      <c r="D49">
        <v>217</v>
      </c>
      <c r="E49" s="231">
        <v>107.3</v>
      </c>
      <c r="F49">
        <v>234.6469338303821</v>
      </c>
    </row>
    <row r="50" spans="1:6" x14ac:dyDescent="0.3">
      <c r="A50" s="234">
        <v>2018</v>
      </c>
      <c r="B50" s="232" t="s">
        <v>229</v>
      </c>
      <c r="C50">
        <v>3553.20651808</v>
      </c>
      <c r="D50">
        <v>2309</v>
      </c>
      <c r="E50" s="231">
        <v>107.3</v>
      </c>
      <c r="F50">
        <v>3311.4692619571292</v>
      </c>
    </row>
    <row r="51" spans="1:6" x14ac:dyDescent="0.3">
      <c r="A51" s="234">
        <v>2018</v>
      </c>
      <c r="B51" s="232" t="s">
        <v>388</v>
      </c>
      <c r="C51">
        <v>102.87863135999999</v>
      </c>
      <c r="D51">
        <v>22</v>
      </c>
      <c r="E51" s="231">
        <v>107.3</v>
      </c>
      <c r="F51">
        <v>95.879432767940344</v>
      </c>
    </row>
    <row r="52" spans="1:6" x14ac:dyDescent="0.3">
      <c r="A52" s="233">
        <v>2018</v>
      </c>
      <c r="B52" s="232" t="s">
        <v>234</v>
      </c>
      <c r="C52">
        <v>123.06931900000001</v>
      </c>
      <c r="D52">
        <v>141</v>
      </c>
      <c r="E52" s="231">
        <v>107.3</v>
      </c>
      <c r="F52">
        <v>114.69647623485555</v>
      </c>
    </row>
    <row r="53" spans="1:6" x14ac:dyDescent="0.3">
      <c r="A53" s="234">
        <v>2019</v>
      </c>
      <c r="B53" s="232" t="s">
        <v>233</v>
      </c>
      <c r="C53">
        <v>301.68129711000006</v>
      </c>
      <c r="D53">
        <v>204</v>
      </c>
      <c r="E53" s="231">
        <v>110.4</v>
      </c>
      <c r="F53">
        <v>273.26204448369566</v>
      </c>
    </row>
    <row r="54" spans="1:6" x14ac:dyDescent="0.3">
      <c r="A54" s="234">
        <v>2019</v>
      </c>
      <c r="B54" s="232" t="s">
        <v>230</v>
      </c>
      <c r="C54">
        <v>2362.2891370999996</v>
      </c>
      <c r="D54">
        <v>1468</v>
      </c>
      <c r="E54" s="231">
        <v>110.4</v>
      </c>
      <c r="F54">
        <v>2139.7546531702892</v>
      </c>
    </row>
    <row r="55" spans="1:6" x14ac:dyDescent="0.3">
      <c r="A55" s="234">
        <v>2019</v>
      </c>
      <c r="B55" s="232" t="s">
        <v>235</v>
      </c>
      <c r="C55">
        <v>1529.5541874400005</v>
      </c>
      <c r="D55">
        <v>1785</v>
      </c>
      <c r="E55" s="231">
        <v>110.4</v>
      </c>
      <c r="F55">
        <v>1385.465749492754</v>
      </c>
    </row>
    <row r="56" spans="1:6" x14ac:dyDescent="0.3">
      <c r="A56" s="234">
        <v>2019</v>
      </c>
      <c r="B56" s="232" t="s">
        <v>232</v>
      </c>
      <c r="C56">
        <v>334.90602026000005</v>
      </c>
      <c r="D56">
        <v>241</v>
      </c>
      <c r="E56" s="231">
        <v>110.4</v>
      </c>
      <c r="F56">
        <v>303.35690240942029</v>
      </c>
    </row>
    <row r="57" spans="1:6" x14ac:dyDescent="0.3">
      <c r="A57" s="234">
        <v>2019</v>
      </c>
      <c r="B57" s="232" t="s">
        <v>229</v>
      </c>
      <c r="C57">
        <v>3686.6674139600004</v>
      </c>
      <c r="D57">
        <v>2291</v>
      </c>
      <c r="E57" s="231">
        <v>110.4</v>
      </c>
      <c r="F57">
        <v>3339.372657572464</v>
      </c>
    </row>
    <row r="58" spans="1:6" x14ac:dyDescent="0.3">
      <c r="A58" s="234">
        <v>2019</v>
      </c>
      <c r="B58" s="232" t="s">
        <v>388</v>
      </c>
      <c r="C58">
        <v>134.40895163000002</v>
      </c>
      <c r="D58">
        <v>16</v>
      </c>
      <c r="E58" s="231">
        <v>110.4</v>
      </c>
      <c r="F58">
        <v>121.74723879528986</v>
      </c>
    </row>
    <row r="59" spans="1:6" x14ac:dyDescent="0.3">
      <c r="A59" s="233">
        <v>2019</v>
      </c>
      <c r="B59" s="232" t="s">
        <v>234</v>
      </c>
      <c r="C59">
        <v>128.16479760000001</v>
      </c>
      <c r="D59">
        <v>132</v>
      </c>
      <c r="E59" s="231">
        <v>110.4</v>
      </c>
      <c r="F59">
        <v>116.09130217391306</v>
      </c>
    </row>
    <row r="60" spans="1:6" x14ac:dyDescent="0.3">
      <c r="A60" s="234">
        <v>2020</v>
      </c>
      <c r="B60" s="232" t="s">
        <v>233</v>
      </c>
      <c r="C60">
        <v>322.55326262</v>
      </c>
      <c r="D60">
        <v>228</v>
      </c>
      <c r="E60" s="231">
        <v>112.7</v>
      </c>
      <c r="F60">
        <v>286.20520196983136</v>
      </c>
    </row>
    <row r="61" spans="1:6" x14ac:dyDescent="0.3">
      <c r="A61" s="234">
        <v>2020</v>
      </c>
      <c r="B61" s="232" t="s">
        <v>230</v>
      </c>
      <c r="C61">
        <v>2280.82220117</v>
      </c>
      <c r="D61">
        <v>1490</v>
      </c>
      <c r="E61" s="231">
        <v>112.7</v>
      </c>
      <c r="F61">
        <v>2023.7996461135758</v>
      </c>
    </row>
    <row r="62" spans="1:6" x14ac:dyDescent="0.3">
      <c r="A62" s="234">
        <v>2020</v>
      </c>
      <c r="B62" s="232" t="s">
        <v>235</v>
      </c>
      <c r="C62">
        <v>1616.0728556500005</v>
      </c>
      <c r="D62">
        <v>1885</v>
      </c>
      <c r="E62" s="231">
        <v>112.7</v>
      </c>
      <c r="F62">
        <v>1433.9599429015088</v>
      </c>
    </row>
    <row r="63" spans="1:6" x14ac:dyDescent="0.3">
      <c r="A63" s="234">
        <v>2020</v>
      </c>
      <c r="B63" s="232" t="s">
        <v>232</v>
      </c>
      <c r="C63">
        <v>437.02835254999997</v>
      </c>
      <c r="D63">
        <v>276</v>
      </c>
      <c r="E63" s="231">
        <v>112.7</v>
      </c>
      <c r="F63">
        <v>387.78025958296359</v>
      </c>
    </row>
    <row r="64" spans="1:6" x14ac:dyDescent="0.3">
      <c r="A64" s="234">
        <v>2020</v>
      </c>
      <c r="B64" s="232" t="s">
        <v>229</v>
      </c>
      <c r="C64">
        <v>3559.84831734</v>
      </c>
      <c r="D64">
        <v>2401</v>
      </c>
      <c r="E64" s="231">
        <v>112.7</v>
      </c>
      <c r="F64">
        <v>3158.6941591304344</v>
      </c>
    </row>
    <row r="65" spans="1:6" x14ac:dyDescent="0.3">
      <c r="A65" s="234">
        <v>2020</v>
      </c>
      <c r="B65" s="232" t="s">
        <v>388</v>
      </c>
      <c r="C65">
        <v>47.739570630000003</v>
      </c>
      <c r="D65">
        <v>12</v>
      </c>
      <c r="E65" s="231">
        <v>112.7</v>
      </c>
      <c r="F65">
        <v>42.359867462289266</v>
      </c>
    </row>
    <row r="66" spans="1:6" x14ac:dyDescent="0.3">
      <c r="A66" s="233">
        <v>2020</v>
      </c>
      <c r="B66" s="232" t="s">
        <v>234</v>
      </c>
      <c r="C66">
        <v>108.5370152</v>
      </c>
      <c r="D66">
        <v>129</v>
      </c>
      <c r="E66" s="231">
        <v>112.7</v>
      </c>
      <c r="F66">
        <v>96.306135936113563</v>
      </c>
    </row>
    <row r="67" spans="1:6" x14ac:dyDescent="0.3">
      <c r="A67" s="234">
        <v>2021</v>
      </c>
      <c r="B67" s="232" t="s">
        <v>233</v>
      </c>
      <c r="C67">
        <v>335.98384473999999</v>
      </c>
      <c r="D67">
        <v>229</v>
      </c>
      <c r="E67" s="231">
        <v>116.9</v>
      </c>
      <c r="F67">
        <v>287.41132997433698</v>
      </c>
    </row>
    <row r="68" spans="1:6" x14ac:dyDescent="0.3">
      <c r="A68" s="234">
        <v>2021</v>
      </c>
      <c r="B68" s="232" t="s">
        <v>230</v>
      </c>
      <c r="C68">
        <v>2704.8071179500002</v>
      </c>
      <c r="D68">
        <v>1728</v>
      </c>
      <c r="E68" s="231">
        <v>116.9</v>
      </c>
      <c r="F68">
        <v>2313.778544011976</v>
      </c>
    </row>
    <row r="69" spans="1:6" x14ac:dyDescent="0.3">
      <c r="A69" s="234">
        <v>2021</v>
      </c>
      <c r="B69" s="232" t="s">
        <v>235</v>
      </c>
      <c r="C69">
        <v>2189.4284445499998</v>
      </c>
      <c r="D69">
        <v>1908</v>
      </c>
      <c r="E69" s="231">
        <v>116.9</v>
      </c>
      <c r="F69">
        <v>1872.9071381950384</v>
      </c>
    </row>
    <row r="70" spans="1:6" x14ac:dyDescent="0.3">
      <c r="A70" s="234">
        <v>2021</v>
      </c>
      <c r="B70" s="232" t="s">
        <v>232</v>
      </c>
      <c r="C70">
        <v>412.57732433000001</v>
      </c>
      <c r="D70">
        <v>318</v>
      </c>
      <c r="E70" s="231">
        <v>116.9</v>
      </c>
      <c r="F70">
        <v>352.93184288280577</v>
      </c>
    </row>
    <row r="71" spans="1:6" x14ac:dyDescent="0.3">
      <c r="A71" s="234">
        <v>2021</v>
      </c>
      <c r="B71" s="232" t="s">
        <v>229</v>
      </c>
      <c r="C71">
        <v>4050.8109285699998</v>
      </c>
      <c r="D71">
        <v>2656</v>
      </c>
      <c r="E71" s="231">
        <v>116.9</v>
      </c>
      <c r="F71">
        <v>3465.1932665269455</v>
      </c>
    </row>
    <row r="72" spans="1:6" x14ac:dyDescent="0.3">
      <c r="A72" s="234">
        <v>2021</v>
      </c>
      <c r="B72" s="232" t="s">
        <v>388</v>
      </c>
      <c r="C72">
        <v>162.06990223</v>
      </c>
      <c r="D72">
        <v>12</v>
      </c>
      <c r="E72" s="231">
        <v>116.9</v>
      </c>
      <c r="F72">
        <v>138.6397794952951</v>
      </c>
    </row>
    <row r="73" spans="1:6" x14ac:dyDescent="0.3">
      <c r="A73" s="233">
        <v>2021</v>
      </c>
      <c r="B73" s="232" t="s">
        <v>234</v>
      </c>
      <c r="C73">
        <v>113.1887905</v>
      </c>
      <c r="D73">
        <v>156</v>
      </c>
      <c r="E73" s="231">
        <v>116.9</v>
      </c>
      <c r="F73">
        <v>96.825312660393493</v>
      </c>
    </row>
    <row r="76" spans="1:6" x14ac:dyDescent="0.3">
      <c r="A76" s="246" t="s">
        <v>391</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4D8A9-6C4D-45CD-8F4F-AC825014708E}">
  <sheetPr codeName="Ark36"/>
  <dimension ref="A1:G17"/>
  <sheetViews>
    <sheetView workbookViewId="0">
      <selection activeCell="G3" sqref="G3"/>
    </sheetView>
  </sheetViews>
  <sheetFormatPr baseColWidth="10" defaultColWidth="11.44140625" defaultRowHeight="14.4" x14ac:dyDescent="0.3"/>
  <cols>
    <col min="1" max="1" width="67.6640625" style="272" customWidth="1"/>
    <col min="2" max="5" width="11.44140625" style="272"/>
    <col min="6" max="6" width="18.5546875" style="272" customWidth="1"/>
    <col min="7" max="16384" width="11.44140625" style="272"/>
  </cols>
  <sheetData>
    <row r="1" spans="1:7" x14ac:dyDescent="0.3">
      <c r="A1" s="271" t="s">
        <v>117</v>
      </c>
      <c r="B1" s="271" t="s">
        <v>7</v>
      </c>
    </row>
    <row r="2" spans="1:7" x14ac:dyDescent="0.3">
      <c r="A2" s="271"/>
    </row>
    <row r="3" spans="1:7" x14ac:dyDescent="0.3">
      <c r="A3" s="271" t="s">
        <v>118</v>
      </c>
      <c r="B3" s="273" t="s">
        <v>119</v>
      </c>
      <c r="C3" s="273" t="s">
        <v>120</v>
      </c>
      <c r="F3" s="272" t="s">
        <v>121</v>
      </c>
      <c r="G3" s="272" t="s">
        <v>8</v>
      </c>
    </row>
    <row r="4" spans="1:7" x14ac:dyDescent="0.3">
      <c r="A4" s="272" t="s">
        <v>122</v>
      </c>
      <c r="B4" s="274">
        <v>14239.424509663799</v>
      </c>
      <c r="C4" s="275">
        <v>0.33559864734226841</v>
      </c>
    </row>
    <row r="5" spans="1:7" x14ac:dyDescent="0.3">
      <c r="A5" s="272" t="s">
        <v>123</v>
      </c>
      <c r="B5" s="274">
        <v>8998.997727601296</v>
      </c>
      <c r="C5" s="275">
        <v>0.2120908371521292</v>
      </c>
    </row>
    <row r="6" spans="1:7" ht="16.2" x14ac:dyDescent="0.3">
      <c r="A6" s="272" t="s">
        <v>124</v>
      </c>
      <c r="B6" s="274">
        <v>1267</v>
      </c>
      <c r="C6" s="275">
        <v>2.986100217000226E-2</v>
      </c>
    </row>
    <row r="7" spans="1:7" x14ac:dyDescent="0.3">
      <c r="A7" s="272" t="s">
        <v>125</v>
      </c>
      <c r="B7" s="274">
        <v>4530.8999999999996</v>
      </c>
      <c r="C7" s="275">
        <v>0.10678548913343586</v>
      </c>
    </row>
    <row r="8" spans="1:7" ht="16.2" x14ac:dyDescent="0.3">
      <c r="A8" s="272" t="s">
        <v>126</v>
      </c>
      <c r="B8" s="274">
        <v>3461.6</v>
      </c>
      <c r="C8" s="275">
        <v>8.1583934579068526E-2</v>
      </c>
    </row>
    <row r="9" spans="1:7" x14ac:dyDescent="0.3">
      <c r="A9" s="272" t="s">
        <v>127</v>
      </c>
      <c r="B9" s="274">
        <v>928</v>
      </c>
      <c r="C9" s="275">
        <v>2.187135754835209E-2</v>
      </c>
    </row>
    <row r="10" spans="1:7" x14ac:dyDescent="0.3">
      <c r="A10" s="272" t="s">
        <v>128</v>
      </c>
      <c r="B10" s="274">
        <v>4728</v>
      </c>
      <c r="C10" s="275">
        <v>0.11143079578513866</v>
      </c>
    </row>
    <row r="11" spans="1:7" x14ac:dyDescent="0.3">
      <c r="A11" s="272" t="s">
        <v>129</v>
      </c>
      <c r="B11" s="274">
        <v>4276</v>
      </c>
      <c r="C11" s="275">
        <v>0.1007779362896051</v>
      </c>
    </row>
    <row r="12" spans="1:7" x14ac:dyDescent="0.3">
      <c r="A12" s="272" t="s">
        <v>130</v>
      </c>
      <c r="B12" s="274">
        <v>42429.922237265091</v>
      </c>
      <c r="C12" s="275">
        <v>1</v>
      </c>
    </row>
    <row r="14" spans="1:7" x14ac:dyDescent="0.3">
      <c r="A14" s="276" t="s">
        <v>131</v>
      </c>
    </row>
    <row r="16" spans="1:7" ht="37.5" customHeight="1" x14ac:dyDescent="0.3">
      <c r="A16" s="353" t="s">
        <v>132</v>
      </c>
      <c r="B16" s="354"/>
      <c r="C16" s="354"/>
    </row>
    <row r="17" spans="1:3" ht="63.75" customHeight="1" x14ac:dyDescent="0.3">
      <c r="A17" s="353" t="s">
        <v>133</v>
      </c>
      <c r="B17" s="354"/>
      <c r="C17" s="354"/>
    </row>
  </sheetData>
  <mergeCells count="2">
    <mergeCell ref="A16:C16"/>
    <mergeCell ref="A17:C1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8E32-C5FB-4F76-9501-1DD38FC7ACDB}">
  <sheetPr codeName="Ark25"/>
  <dimension ref="A1:I470"/>
  <sheetViews>
    <sheetView workbookViewId="0">
      <selection activeCell="I4" sqref="I4"/>
    </sheetView>
  </sheetViews>
  <sheetFormatPr baseColWidth="10" defaultColWidth="11.44140625" defaultRowHeight="14.4" x14ac:dyDescent="0.3"/>
  <cols>
    <col min="3" max="3" width="11.5546875" style="230"/>
    <col min="8" max="8" width="18.33203125" customWidth="1"/>
  </cols>
  <sheetData>
    <row r="1" spans="1:9" x14ac:dyDescent="0.3">
      <c r="A1" s="24" t="s">
        <v>392</v>
      </c>
      <c r="B1" s="24" t="s">
        <v>65</v>
      </c>
      <c r="C1"/>
    </row>
    <row r="3" spans="1:9" x14ac:dyDescent="0.3">
      <c r="A3" s="24" t="s">
        <v>393</v>
      </c>
      <c r="B3" s="24" t="s">
        <v>381</v>
      </c>
      <c r="C3" s="241" t="s">
        <v>134</v>
      </c>
      <c r="D3" s="24" t="s">
        <v>394</v>
      </c>
      <c r="E3" s="24" t="s">
        <v>395</v>
      </c>
      <c r="F3" s="24" t="s">
        <v>396</v>
      </c>
    </row>
    <row r="4" spans="1:9" x14ac:dyDescent="0.3">
      <c r="A4" s="239" t="s">
        <v>397</v>
      </c>
      <c r="B4" s="238" t="s">
        <v>233</v>
      </c>
      <c r="C4" s="237">
        <v>2012</v>
      </c>
      <c r="D4" s="236">
        <v>0.95333299999999999</v>
      </c>
      <c r="E4">
        <v>92</v>
      </c>
      <c r="F4">
        <v>1.0362315217391305</v>
      </c>
      <c r="H4" t="s">
        <v>121</v>
      </c>
      <c r="I4" t="s">
        <v>66</v>
      </c>
    </row>
    <row r="5" spans="1:9" x14ac:dyDescent="0.3">
      <c r="A5" s="239" t="s">
        <v>397</v>
      </c>
      <c r="B5" s="238" t="s">
        <v>233</v>
      </c>
      <c r="C5" s="237">
        <v>2013</v>
      </c>
      <c r="D5" s="236">
        <v>1.1666669999999999</v>
      </c>
      <c r="E5">
        <v>95</v>
      </c>
      <c r="F5">
        <v>1.2280705263157894</v>
      </c>
    </row>
    <row r="6" spans="1:9" x14ac:dyDescent="0.3">
      <c r="A6" s="239" t="s">
        <v>397</v>
      </c>
      <c r="B6" s="238" t="s">
        <v>233</v>
      </c>
      <c r="C6" s="237">
        <v>2014</v>
      </c>
      <c r="D6" s="236">
        <v>1.2711440000000001</v>
      </c>
      <c r="E6">
        <v>97.4</v>
      </c>
      <c r="F6">
        <v>1.3050759753593428</v>
      </c>
    </row>
    <row r="7" spans="1:9" x14ac:dyDescent="0.3">
      <c r="A7" s="239" t="s">
        <v>397</v>
      </c>
      <c r="B7" s="238" t="s">
        <v>233</v>
      </c>
      <c r="C7" s="237">
        <v>2015</v>
      </c>
      <c r="D7" s="236">
        <v>0.468333</v>
      </c>
      <c r="E7">
        <v>100</v>
      </c>
      <c r="F7">
        <v>0.46833300000000005</v>
      </c>
    </row>
    <row r="8" spans="1:9" x14ac:dyDescent="0.3">
      <c r="A8" s="239" t="s">
        <v>397</v>
      </c>
      <c r="B8" s="238" t="s">
        <v>233</v>
      </c>
      <c r="C8" s="237">
        <v>2016</v>
      </c>
      <c r="D8" s="236">
        <v>0.58700000000000008</v>
      </c>
      <c r="E8">
        <v>102.2</v>
      </c>
      <c r="F8">
        <v>0.57436399217221146</v>
      </c>
    </row>
    <row r="9" spans="1:9" x14ac:dyDescent="0.3">
      <c r="A9" s="239" t="s">
        <v>397</v>
      </c>
      <c r="B9" s="238" t="s">
        <v>233</v>
      </c>
      <c r="C9" s="237">
        <v>2017</v>
      </c>
      <c r="D9" s="236">
        <v>0.62850000000000006</v>
      </c>
      <c r="E9">
        <v>104.1</v>
      </c>
      <c r="F9">
        <v>0.60374639769452454</v>
      </c>
    </row>
    <row r="10" spans="1:9" x14ac:dyDescent="0.3">
      <c r="A10" s="239" t="s">
        <v>397</v>
      </c>
      <c r="B10" s="238" t="s">
        <v>233</v>
      </c>
      <c r="C10" s="237">
        <v>2018</v>
      </c>
      <c r="D10" s="236">
        <v>1.0570000000000002</v>
      </c>
      <c r="E10">
        <v>107.3</v>
      </c>
      <c r="F10">
        <v>0.98508853681267494</v>
      </c>
    </row>
    <row r="11" spans="1:9" x14ac:dyDescent="0.3">
      <c r="A11" s="239" t="s">
        <v>397</v>
      </c>
      <c r="B11" s="238" t="s">
        <v>233</v>
      </c>
      <c r="C11" s="237">
        <v>2019</v>
      </c>
      <c r="D11" s="236">
        <v>0</v>
      </c>
      <c r="E11">
        <v>110.4</v>
      </c>
      <c r="F11">
        <v>0</v>
      </c>
    </row>
    <row r="12" spans="1:9" x14ac:dyDescent="0.3">
      <c r="A12" s="239" t="s">
        <v>397</v>
      </c>
      <c r="B12" s="238" t="s">
        <v>233</v>
      </c>
      <c r="C12" s="237">
        <v>2020</v>
      </c>
      <c r="D12" s="236">
        <v>0.32400000000000001</v>
      </c>
      <c r="E12">
        <v>112.7</v>
      </c>
      <c r="F12">
        <v>0.287488908606921</v>
      </c>
    </row>
    <row r="13" spans="1:9" x14ac:dyDescent="0.3">
      <c r="A13" s="239" t="s">
        <v>397</v>
      </c>
      <c r="B13" s="238" t="s">
        <v>233</v>
      </c>
      <c r="C13" s="237">
        <v>2021</v>
      </c>
      <c r="D13" s="236">
        <v>1.038</v>
      </c>
      <c r="E13">
        <v>116.9</v>
      </c>
      <c r="F13">
        <v>0.88793840889649267</v>
      </c>
    </row>
    <row r="14" spans="1:9" x14ac:dyDescent="0.3">
      <c r="A14" s="239" t="s">
        <v>397</v>
      </c>
      <c r="B14" s="238" t="s">
        <v>230</v>
      </c>
      <c r="C14" s="237">
        <v>2012</v>
      </c>
      <c r="D14" s="236">
        <v>17.066131500000001</v>
      </c>
      <c r="E14">
        <v>92</v>
      </c>
      <c r="F14">
        <v>18.55014293478261</v>
      </c>
    </row>
    <row r="15" spans="1:9" x14ac:dyDescent="0.3">
      <c r="A15" s="239" t="s">
        <v>397</v>
      </c>
      <c r="B15" s="238" t="s">
        <v>230</v>
      </c>
      <c r="C15" s="237">
        <v>2013</v>
      </c>
      <c r="D15" s="236">
        <v>28.321864999999999</v>
      </c>
      <c r="E15">
        <v>95</v>
      </c>
      <c r="F15">
        <v>29.812489473684213</v>
      </c>
    </row>
    <row r="16" spans="1:9" x14ac:dyDescent="0.3">
      <c r="A16" s="239" t="s">
        <v>397</v>
      </c>
      <c r="B16" s="238" t="s">
        <v>230</v>
      </c>
      <c r="C16" s="237">
        <v>2014</v>
      </c>
      <c r="D16" s="236">
        <v>31.461409000000007</v>
      </c>
      <c r="E16">
        <v>97.4</v>
      </c>
      <c r="F16">
        <v>32.301241273100622</v>
      </c>
    </row>
    <row r="17" spans="1:6" x14ac:dyDescent="0.3">
      <c r="A17" s="239" t="s">
        <v>397</v>
      </c>
      <c r="B17" s="238" t="s">
        <v>230</v>
      </c>
      <c r="C17" s="237">
        <v>2015</v>
      </c>
      <c r="D17" s="236">
        <v>30.946124800000003</v>
      </c>
      <c r="E17">
        <v>100</v>
      </c>
      <c r="F17">
        <v>30.946124800000003</v>
      </c>
    </row>
    <row r="18" spans="1:6" x14ac:dyDescent="0.3">
      <c r="A18" s="239" t="s">
        <v>397</v>
      </c>
      <c r="B18" s="238" t="s">
        <v>230</v>
      </c>
      <c r="C18" s="237">
        <v>2016</v>
      </c>
      <c r="D18" s="236">
        <v>25.502717400000002</v>
      </c>
      <c r="E18">
        <v>102.2</v>
      </c>
      <c r="F18">
        <v>24.953735225048927</v>
      </c>
    </row>
    <row r="19" spans="1:6" x14ac:dyDescent="0.3">
      <c r="A19" s="239" t="s">
        <v>397</v>
      </c>
      <c r="B19" s="238" t="s">
        <v>230</v>
      </c>
      <c r="C19" s="237">
        <v>2017</v>
      </c>
      <c r="D19" s="236">
        <v>22.502067100000001</v>
      </c>
      <c r="E19">
        <v>104.1</v>
      </c>
      <c r="F19">
        <v>21.615818539865515</v>
      </c>
    </row>
    <row r="20" spans="1:6" x14ac:dyDescent="0.3">
      <c r="A20" s="239" t="s">
        <v>397</v>
      </c>
      <c r="B20" s="238" t="s">
        <v>230</v>
      </c>
      <c r="C20" s="237">
        <v>2018</v>
      </c>
      <c r="D20" s="236">
        <v>27.9263437</v>
      </c>
      <c r="E20">
        <v>107.3</v>
      </c>
      <c r="F20">
        <v>26.026415377446412</v>
      </c>
    </row>
    <row r="21" spans="1:6" x14ac:dyDescent="0.3">
      <c r="A21" s="239" t="s">
        <v>397</v>
      </c>
      <c r="B21" s="238" t="s">
        <v>230</v>
      </c>
      <c r="C21" s="237">
        <v>2019</v>
      </c>
      <c r="D21" s="236">
        <v>36.706308270000001</v>
      </c>
      <c r="E21">
        <v>110.4</v>
      </c>
      <c r="F21">
        <v>33.248467635869567</v>
      </c>
    </row>
    <row r="22" spans="1:6" x14ac:dyDescent="0.3">
      <c r="A22" s="239" t="s">
        <v>397</v>
      </c>
      <c r="B22" s="238" t="s">
        <v>230</v>
      </c>
      <c r="C22" s="237">
        <v>2020</v>
      </c>
      <c r="D22" s="236">
        <v>36.336421780000009</v>
      </c>
      <c r="E22">
        <v>112.7</v>
      </c>
      <c r="F22">
        <v>32.241722963620241</v>
      </c>
    </row>
    <row r="23" spans="1:6" x14ac:dyDescent="0.3">
      <c r="A23" s="239" t="s">
        <v>397</v>
      </c>
      <c r="B23" s="238" t="s">
        <v>230</v>
      </c>
      <c r="C23" s="237">
        <v>2021</v>
      </c>
      <c r="D23" s="236">
        <v>37.912828659999995</v>
      </c>
      <c r="E23">
        <v>116.9</v>
      </c>
      <c r="F23">
        <v>32.431846586826339</v>
      </c>
    </row>
    <row r="24" spans="1:6" x14ac:dyDescent="0.3">
      <c r="A24" s="239" t="s">
        <v>397</v>
      </c>
      <c r="B24" s="238" t="s">
        <v>235</v>
      </c>
      <c r="C24" s="237">
        <v>2012</v>
      </c>
      <c r="D24" s="236">
        <v>5.6680019999999995</v>
      </c>
      <c r="E24">
        <v>92</v>
      </c>
      <c r="F24">
        <v>6.1608717391304344</v>
      </c>
    </row>
    <row r="25" spans="1:6" x14ac:dyDescent="0.3">
      <c r="A25" s="239" t="s">
        <v>397</v>
      </c>
      <c r="B25" s="238" t="s">
        <v>235</v>
      </c>
      <c r="C25" s="237">
        <v>2013</v>
      </c>
      <c r="D25" s="236">
        <v>6.1061989999999993</v>
      </c>
      <c r="E25">
        <v>95</v>
      </c>
      <c r="F25">
        <v>6.4275778947368414</v>
      </c>
    </row>
    <row r="26" spans="1:6" x14ac:dyDescent="0.3">
      <c r="A26" s="239" t="s">
        <v>397</v>
      </c>
      <c r="B26" s="238" t="s">
        <v>235</v>
      </c>
      <c r="C26" s="237">
        <v>2014</v>
      </c>
      <c r="D26" s="236">
        <v>6.3797430000000004</v>
      </c>
      <c r="E26">
        <v>97.4</v>
      </c>
      <c r="F26">
        <v>6.5500441478439422</v>
      </c>
    </row>
    <row r="27" spans="1:6" x14ac:dyDescent="0.3">
      <c r="A27" s="239" t="s">
        <v>397</v>
      </c>
      <c r="B27" s="238" t="s">
        <v>235</v>
      </c>
      <c r="C27" s="237">
        <v>2015</v>
      </c>
      <c r="D27" s="236">
        <v>9.5680419999999984</v>
      </c>
      <c r="E27">
        <v>100</v>
      </c>
      <c r="F27">
        <v>9.5680419999999984</v>
      </c>
    </row>
    <row r="28" spans="1:6" x14ac:dyDescent="0.3">
      <c r="A28" s="239" t="s">
        <v>397</v>
      </c>
      <c r="B28" s="238" t="s">
        <v>235</v>
      </c>
      <c r="C28" s="237">
        <v>2016</v>
      </c>
      <c r="D28" s="236">
        <v>9.8610935200000025</v>
      </c>
      <c r="E28">
        <v>102.2</v>
      </c>
      <c r="F28">
        <v>9.6488194911937395</v>
      </c>
    </row>
    <row r="29" spans="1:6" x14ac:dyDescent="0.3">
      <c r="A29" s="239" t="s">
        <v>397</v>
      </c>
      <c r="B29" s="238" t="s">
        <v>235</v>
      </c>
      <c r="C29" s="237">
        <v>2017</v>
      </c>
      <c r="D29" s="236">
        <v>7.6335769999999989</v>
      </c>
      <c r="E29">
        <v>104.1</v>
      </c>
      <c r="F29">
        <v>7.332926993275696</v>
      </c>
    </row>
    <row r="30" spans="1:6" x14ac:dyDescent="0.3">
      <c r="A30" s="239" t="s">
        <v>397</v>
      </c>
      <c r="B30" s="238" t="s">
        <v>235</v>
      </c>
      <c r="C30" s="237">
        <v>2018</v>
      </c>
      <c r="D30" s="236">
        <v>4.9738050000000005</v>
      </c>
      <c r="E30">
        <v>107.3</v>
      </c>
      <c r="F30">
        <v>4.6354193849021437</v>
      </c>
    </row>
    <row r="31" spans="1:6" x14ac:dyDescent="0.3">
      <c r="A31" s="239" t="s">
        <v>397</v>
      </c>
      <c r="B31" s="238" t="s">
        <v>235</v>
      </c>
      <c r="C31" s="237">
        <v>2019</v>
      </c>
      <c r="D31" s="236">
        <v>7.7573468899999973</v>
      </c>
      <c r="E31">
        <v>110.4</v>
      </c>
      <c r="F31">
        <v>7.0265823278985478</v>
      </c>
    </row>
    <row r="32" spans="1:6" x14ac:dyDescent="0.3">
      <c r="A32" s="239" t="s">
        <v>397</v>
      </c>
      <c r="B32" s="238" t="s">
        <v>235</v>
      </c>
      <c r="C32" s="237">
        <v>2020</v>
      </c>
      <c r="D32" s="236">
        <v>12.434583700000003</v>
      </c>
      <c r="E32">
        <v>112.7</v>
      </c>
      <c r="F32">
        <v>11.033348447204972</v>
      </c>
    </row>
    <row r="33" spans="1:6" x14ac:dyDescent="0.3">
      <c r="A33" s="239" t="s">
        <v>397</v>
      </c>
      <c r="B33" s="238" t="s">
        <v>235</v>
      </c>
      <c r="C33" s="237">
        <v>2021</v>
      </c>
      <c r="D33" s="236">
        <v>8.8123902000000012</v>
      </c>
      <c r="E33">
        <v>116.9</v>
      </c>
      <c r="F33">
        <v>7.5384005132591971</v>
      </c>
    </row>
    <row r="34" spans="1:6" x14ac:dyDescent="0.3">
      <c r="A34" s="239" t="s">
        <v>397</v>
      </c>
      <c r="B34" s="238" t="s">
        <v>232</v>
      </c>
      <c r="C34" s="237">
        <v>2012</v>
      </c>
      <c r="D34" s="236">
        <v>0.70666700000000005</v>
      </c>
      <c r="E34">
        <v>92</v>
      </c>
      <c r="F34">
        <v>0.76811630434782618</v>
      </c>
    </row>
    <row r="35" spans="1:6" x14ac:dyDescent="0.3">
      <c r="A35" s="239" t="s">
        <v>397</v>
      </c>
      <c r="B35" s="238" t="s">
        <v>232</v>
      </c>
      <c r="C35" s="237">
        <v>2013</v>
      </c>
      <c r="D35" s="236">
        <v>0.24333299999999999</v>
      </c>
      <c r="E35">
        <v>95</v>
      </c>
      <c r="F35">
        <v>0.25614000000000003</v>
      </c>
    </row>
    <row r="36" spans="1:6" x14ac:dyDescent="0.3">
      <c r="A36" s="239" t="s">
        <v>397</v>
      </c>
      <c r="B36" s="238" t="s">
        <v>232</v>
      </c>
      <c r="C36" s="237">
        <v>2014</v>
      </c>
      <c r="D36" s="236">
        <v>0.47766699999999995</v>
      </c>
      <c r="E36">
        <v>97.4</v>
      </c>
      <c r="F36">
        <v>0.49041786447638597</v>
      </c>
    </row>
    <row r="37" spans="1:6" x14ac:dyDescent="0.3">
      <c r="A37" s="239" t="s">
        <v>397</v>
      </c>
      <c r="B37" s="238" t="s">
        <v>232</v>
      </c>
      <c r="C37" s="237">
        <v>2015</v>
      </c>
      <c r="D37" s="236">
        <v>0.55733299999999997</v>
      </c>
      <c r="E37">
        <v>100</v>
      </c>
      <c r="F37">
        <v>0.55733299999999997</v>
      </c>
    </row>
    <row r="38" spans="1:6" x14ac:dyDescent="0.3">
      <c r="A38" s="239" t="s">
        <v>397</v>
      </c>
      <c r="B38" s="238" t="s">
        <v>232</v>
      </c>
      <c r="C38" s="237">
        <v>2016</v>
      </c>
      <c r="D38" s="236">
        <v>0.71040000000000003</v>
      </c>
      <c r="E38">
        <v>102.2</v>
      </c>
      <c r="F38">
        <v>0.69510763209393345</v>
      </c>
    </row>
    <row r="39" spans="1:6" x14ac:dyDescent="0.3">
      <c r="A39" s="239" t="s">
        <v>397</v>
      </c>
      <c r="B39" s="238" t="s">
        <v>232</v>
      </c>
      <c r="C39" s="237">
        <v>2017</v>
      </c>
      <c r="D39" s="236">
        <v>1.57185</v>
      </c>
      <c r="E39">
        <v>104.1</v>
      </c>
      <c r="F39">
        <v>1.509942363112392</v>
      </c>
    </row>
    <row r="40" spans="1:6" x14ac:dyDescent="0.3">
      <c r="A40" s="239" t="s">
        <v>397</v>
      </c>
      <c r="B40" s="238" t="s">
        <v>232</v>
      </c>
      <c r="C40" s="237">
        <v>2018</v>
      </c>
      <c r="D40" s="236">
        <v>6.63</v>
      </c>
      <c r="E40">
        <v>107.3</v>
      </c>
      <c r="F40">
        <v>6.1789375582479034</v>
      </c>
    </row>
    <row r="41" spans="1:6" x14ac:dyDescent="0.3">
      <c r="A41" s="239" t="s">
        <v>397</v>
      </c>
      <c r="B41" s="238" t="s">
        <v>232</v>
      </c>
      <c r="C41" s="237">
        <v>2019</v>
      </c>
      <c r="D41" s="236">
        <v>6.4224329999999989</v>
      </c>
      <c r="E41">
        <v>110.4</v>
      </c>
      <c r="F41">
        <v>5.8174211956521731</v>
      </c>
    </row>
    <row r="42" spans="1:6" x14ac:dyDescent="0.3">
      <c r="A42" s="239" t="s">
        <v>397</v>
      </c>
      <c r="B42" s="238" t="s">
        <v>232</v>
      </c>
      <c r="C42" s="237">
        <v>2020</v>
      </c>
      <c r="D42" s="236">
        <v>8.4428598500000014</v>
      </c>
      <c r="E42">
        <v>112.7</v>
      </c>
      <c r="F42">
        <v>7.4914461845607825</v>
      </c>
    </row>
    <row r="43" spans="1:6" x14ac:dyDescent="0.3">
      <c r="A43" s="239" t="s">
        <v>397</v>
      </c>
      <c r="B43" s="238" t="s">
        <v>232</v>
      </c>
      <c r="C43" s="237">
        <v>2021</v>
      </c>
      <c r="D43" s="236">
        <v>5.9040300499999994</v>
      </c>
      <c r="E43">
        <v>116.9</v>
      </c>
      <c r="F43">
        <v>5.0504961933276293</v>
      </c>
    </row>
    <row r="44" spans="1:6" x14ac:dyDescent="0.3">
      <c r="A44" s="239" t="s">
        <v>397</v>
      </c>
      <c r="B44" s="238" t="s">
        <v>229</v>
      </c>
      <c r="C44" s="237">
        <v>2012</v>
      </c>
      <c r="D44" s="236">
        <v>175.1268877</v>
      </c>
      <c r="E44">
        <v>92</v>
      </c>
      <c r="F44">
        <v>190.35531271739131</v>
      </c>
    </row>
    <row r="45" spans="1:6" x14ac:dyDescent="0.3">
      <c r="A45" s="239" t="s">
        <v>397</v>
      </c>
      <c r="B45" s="238" t="s">
        <v>229</v>
      </c>
      <c r="C45" s="237">
        <v>2013</v>
      </c>
      <c r="D45" s="236">
        <v>178.59901669999999</v>
      </c>
      <c r="E45">
        <v>95</v>
      </c>
      <c r="F45">
        <v>187.99896494736842</v>
      </c>
    </row>
    <row r="46" spans="1:6" x14ac:dyDescent="0.3">
      <c r="A46" s="239" t="s">
        <v>397</v>
      </c>
      <c r="B46" s="238" t="s">
        <v>229</v>
      </c>
      <c r="C46" s="237">
        <v>2014</v>
      </c>
      <c r="D46" s="236">
        <v>192.69508805000001</v>
      </c>
      <c r="E46">
        <v>97.4</v>
      </c>
      <c r="F46">
        <v>197.83889943531827</v>
      </c>
    </row>
    <row r="47" spans="1:6" x14ac:dyDescent="0.3">
      <c r="A47" s="239" t="s">
        <v>397</v>
      </c>
      <c r="B47" s="238" t="s">
        <v>229</v>
      </c>
      <c r="C47" s="237">
        <v>2015</v>
      </c>
      <c r="D47" s="236">
        <v>196.02158220000001</v>
      </c>
      <c r="E47">
        <v>100</v>
      </c>
      <c r="F47">
        <v>196.02158220000001</v>
      </c>
    </row>
    <row r="48" spans="1:6" x14ac:dyDescent="0.3">
      <c r="A48" s="239" t="s">
        <v>397</v>
      </c>
      <c r="B48" s="238" t="s">
        <v>229</v>
      </c>
      <c r="C48" s="237">
        <v>2016</v>
      </c>
      <c r="D48" s="236">
        <v>205.81482731000003</v>
      </c>
      <c r="E48">
        <v>102.2</v>
      </c>
      <c r="F48">
        <v>201.38437114481408</v>
      </c>
    </row>
    <row r="49" spans="1:6" x14ac:dyDescent="0.3">
      <c r="A49" s="239" t="s">
        <v>397</v>
      </c>
      <c r="B49" s="238" t="s">
        <v>229</v>
      </c>
      <c r="C49" s="237">
        <v>2017</v>
      </c>
      <c r="D49" s="236">
        <v>212.64423711000003</v>
      </c>
      <c r="E49">
        <v>104.1</v>
      </c>
      <c r="F49">
        <v>204.26919991354472</v>
      </c>
    </row>
    <row r="50" spans="1:6" x14ac:dyDescent="0.3">
      <c r="A50" s="239" t="s">
        <v>397</v>
      </c>
      <c r="B50" s="238" t="s">
        <v>229</v>
      </c>
      <c r="C50" s="237">
        <v>2018</v>
      </c>
      <c r="D50" s="236">
        <v>226.28813251999998</v>
      </c>
      <c r="E50">
        <v>107.3</v>
      </c>
      <c r="F50">
        <v>210.89294736253495</v>
      </c>
    </row>
    <row r="51" spans="1:6" x14ac:dyDescent="0.3">
      <c r="A51" s="239" t="s">
        <v>397</v>
      </c>
      <c r="B51" s="238" t="s">
        <v>229</v>
      </c>
      <c r="C51" s="237">
        <v>2019</v>
      </c>
      <c r="D51" s="236">
        <v>204.49050378999999</v>
      </c>
      <c r="E51">
        <v>110.4</v>
      </c>
      <c r="F51">
        <v>185.22690560688403</v>
      </c>
    </row>
    <row r="52" spans="1:6" x14ac:dyDescent="0.3">
      <c r="A52" s="239" t="s">
        <v>397</v>
      </c>
      <c r="B52" s="238" t="s">
        <v>229</v>
      </c>
      <c r="C52" s="237">
        <v>2020</v>
      </c>
      <c r="D52" s="236">
        <v>213.33080571999994</v>
      </c>
      <c r="E52">
        <v>112.7</v>
      </c>
      <c r="F52">
        <v>189.29086576752434</v>
      </c>
    </row>
    <row r="53" spans="1:6" x14ac:dyDescent="0.3">
      <c r="A53" s="239" t="s">
        <v>397</v>
      </c>
      <c r="B53" s="238" t="s">
        <v>229</v>
      </c>
      <c r="C53" s="237">
        <v>2021</v>
      </c>
      <c r="D53" s="236">
        <v>271.02659239000002</v>
      </c>
      <c r="E53">
        <v>116.9</v>
      </c>
      <c r="F53">
        <v>231.84481812660397</v>
      </c>
    </row>
    <row r="54" spans="1:6" x14ac:dyDescent="0.3">
      <c r="A54" s="239" t="s">
        <v>397</v>
      </c>
      <c r="B54" s="238" t="s">
        <v>388</v>
      </c>
      <c r="C54" s="237">
        <v>2012</v>
      </c>
      <c r="D54" s="236">
        <v>7.2184179999999998</v>
      </c>
      <c r="E54">
        <v>92</v>
      </c>
      <c r="F54">
        <v>7.8461065217391299</v>
      </c>
    </row>
    <row r="55" spans="1:6" x14ac:dyDescent="0.3">
      <c r="A55" s="239" t="s">
        <v>397</v>
      </c>
      <c r="B55" s="238" t="s">
        <v>388</v>
      </c>
      <c r="C55" s="237">
        <v>2013</v>
      </c>
      <c r="D55" s="236">
        <v>5.9924099999999996</v>
      </c>
      <c r="E55">
        <v>95</v>
      </c>
      <c r="F55">
        <v>6.3077999999999994</v>
      </c>
    </row>
    <row r="56" spans="1:6" x14ac:dyDescent="0.3">
      <c r="A56" s="239" t="s">
        <v>397</v>
      </c>
      <c r="B56" s="238" t="s">
        <v>388</v>
      </c>
      <c r="C56" s="237">
        <v>2014</v>
      </c>
      <c r="D56" s="236">
        <v>7.2145034500000014</v>
      </c>
      <c r="E56">
        <v>97.4</v>
      </c>
      <c r="F56">
        <v>7.4070877310061611</v>
      </c>
    </row>
    <row r="57" spans="1:6" x14ac:dyDescent="0.3">
      <c r="A57" s="239" t="s">
        <v>397</v>
      </c>
      <c r="B57" s="238" t="s">
        <v>388</v>
      </c>
      <c r="C57" s="237">
        <v>2015</v>
      </c>
      <c r="D57" s="236">
        <v>2.9895945099999999</v>
      </c>
      <c r="E57">
        <v>100</v>
      </c>
      <c r="F57">
        <v>2.9895945099999999</v>
      </c>
    </row>
    <row r="58" spans="1:6" x14ac:dyDescent="0.3">
      <c r="A58" s="239" t="s">
        <v>397</v>
      </c>
      <c r="B58" s="238" t="s">
        <v>388</v>
      </c>
      <c r="C58" s="237">
        <v>2016</v>
      </c>
      <c r="D58" s="236">
        <v>0.8996968500000001</v>
      </c>
      <c r="E58">
        <v>102.2</v>
      </c>
      <c r="F58">
        <v>0.88032959882583184</v>
      </c>
    </row>
    <row r="59" spans="1:6" x14ac:dyDescent="0.3">
      <c r="A59" s="239" t="s">
        <v>397</v>
      </c>
      <c r="B59" s="238" t="s">
        <v>388</v>
      </c>
      <c r="C59" s="237">
        <v>2017</v>
      </c>
      <c r="D59" s="236">
        <v>2.2718052199999996</v>
      </c>
      <c r="E59">
        <v>104.1</v>
      </c>
      <c r="F59">
        <v>2.1823297022094139</v>
      </c>
    </row>
    <row r="60" spans="1:6" x14ac:dyDescent="0.3">
      <c r="A60" s="239" t="s">
        <v>397</v>
      </c>
      <c r="B60" s="238" t="s">
        <v>388</v>
      </c>
      <c r="C60" s="237">
        <v>2018</v>
      </c>
      <c r="D60" s="236">
        <v>4.7348810000000006</v>
      </c>
      <c r="E60">
        <v>107.3</v>
      </c>
      <c r="F60">
        <v>4.4127502329916126</v>
      </c>
    </row>
    <row r="61" spans="1:6" x14ac:dyDescent="0.3">
      <c r="A61" s="239" t="s">
        <v>397</v>
      </c>
      <c r="B61" s="238" t="s">
        <v>388</v>
      </c>
      <c r="C61" s="237">
        <v>2019</v>
      </c>
      <c r="D61" s="236">
        <v>4.6947681399999999</v>
      </c>
      <c r="E61">
        <v>110.4</v>
      </c>
      <c r="F61">
        <v>4.252507373188406</v>
      </c>
    </row>
    <row r="62" spans="1:6" x14ac:dyDescent="0.3">
      <c r="A62" s="239" t="s">
        <v>397</v>
      </c>
      <c r="B62" s="238" t="s">
        <v>388</v>
      </c>
      <c r="C62" s="237">
        <v>2020</v>
      </c>
      <c r="D62" s="236">
        <v>2.98970022</v>
      </c>
      <c r="E62">
        <v>112.7</v>
      </c>
      <c r="F62">
        <v>2.652795226264419</v>
      </c>
    </row>
    <row r="63" spans="1:6" x14ac:dyDescent="0.3">
      <c r="A63" s="239" t="s">
        <v>397</v>
      </c>
      <c r="B63" s="238" t="s">
        <v>388</v>
      </c>
      <c r="C63" s="237">
        <v>2021</v>
      </c>
      <c r="D63" s="236"/>
      <c r="E63">
        <v>116.9</v>
      </c>
      <c r="F63">
        <v>0</v>
      </c>
    </row>
    <row r="64" spans="1:6" x14ac:dyDescent="0.3">
      <c r="A64" s="239" t="s">
        <v>397</v>
      </c>
      <c r="B64" s="238" t="s">
        <v>234</v>
      </c>
      <c r="C64" s="237">
        <v>2012</v>
      </c>
      <c r="D64" s="236">
        <v>14.813884000000003</v>
      </c>
      <c r="E64">
        <v>92</v>
      </c>
      <c r="F64">
        <v>16.10204782608696</v>
      </c>
    </row>
    <row r="65" spans="1:6" x14ac:dyDescent="0.3">
      <c r="A65" s="239" t="s">
        <v>397</v>
      </c>
      <c r="B65" s="238" t="s">
        <v>234</v>
      </c>
      <c r="C65" s="237">
        <v>2013</v>
      </c>
      <c r="D65" s="236">
        <v>2.7695129999999999</v>
      </c>
      <c r="E65">
        <v>95</v>
      </c>
      <c r="F65">
        <v>2.9152768421052628</v>
      </c>
    </row>
    <row r="66" spans="1:6" x14ac:dyDescent="0.3">
      <c r="A66" s="239" t="s">
        <v>397</v>
      </c>
      <c r="B66" s="238" t="s">
        <v>234</v>
      </c>
      <c r="C66" s="237">
        <v>2014</v>
      </c>
      <c r="D66" s="236">
        <v>2.5615255000000001</v>
      </c>
      <c r="E66">
        <v>97.4</v>
      </c>
      <c r="F66">
        <v>2.6299029774127307</v>
      </c>
    </row>
    <row r="67" spans="1:6" x14ac:dyDescent="0.3">
      <c r="A67" s="239" t="s">
        <v>397</v>
      </c>
      <c r="B67" s="238" t="s">
        <v>234</v>
      </c>
      <c r="C67" s="237">
        <v>2015</v>
      </c>
      <c r="D67" s="236">
        <v>2.8618070000000002</v>
      </c>
      <c r="E67">
        <v>100</v>
      </c>
      <c r="F67">
        <v>2.8618070000000002</v>
      </c>
    </row>
    <row r="68" spans="1:6" x14ac:dyDescent="0.3">
      <c r="A68" s="239" t="s">
        <v>397</v>
      </c>
      <c r="B68" s="238" t="s">
        <v>234</v>
      </c>
      <c r="C68" s="237">
        <v>2016</v>
      </c>
      <c r="D68" s="236">
        <v>4.1083940000000005</v>
      </c>
      <c r="E68">
        <v>102.2</v>
      </c>
      <c r="F68">
        <v>4.0199549902152647</v>
      </c>
    </row>
    <row r="69" spans="1:6" x14ac:dyDescent="0.3">
      <c r="A69" s="239" t="s">
        <v>397</v>
      </c>
      <c r="B69" s="238" t="s">
        <v>234</v>
      </c>
      <c r="C69" s="237">
        <v>2017</v>
      </c>
      <c r="D69" s="236">
        <v>6.6585739999999998</v>
      </c>
      <c r="E69">
        <v>104.1</v>
      </c>
      <c r="F69">
        <v>6.3963246878001918</v>
      </c>
    </row>
    <row r="70" spans="1:6" x14ac:dyDescent="0.3">
      <c r="A70" s="239" t="s">
        <v>397</v>
      </c>
      <c r="B70" s="238" t="s">
        <v>234</v>
      </c>
      <c r="C70" s="237">
        <v>2018</v>
      </c>
      <c r="D70" s="236">
        <v>0.19669699999999996</v>
      </c>
      <c r="E70">
        <v>107.3</v>
      </c>
      <c r="F70">
        <v>0.18331500465983222</v>
      </c>
    </row>
    <row r="71" spans="1:6" x14ac:dyDescent="0.3">
      <c r="A71" s="239" t="s">
        <v>397</v>
      </c>
      <c r="B71" s="238" t="s">
        <v>234</v>
      </c>
      <c r="C71" s="237">
        <v>2019</v>
      </c>
      <c r="D71" s="236">
        <v>6.9515989999999999</v>
      </c>
      <c r="E71">
        <v>110.4</v>
      </c>
      <c r="F71">
        <v>6.2967382246376813</v>
      </c>
    </row>
    <row r="72" spans="1:6" x14ac:dyDescent="0.3">
      <c r="A72" s="239" t="s">
        <v>397</v>
      </c>
      <c r="B72" s="238" t="s">
        <v>234</v>
      </c>
      <c r="C72" s="237">
        <v>2020</v>
      </c>
      <c r="D72" s="236">
        <v>3.4306912399999998</v>
      </c>
      <c r="E72">
        <v>112.7</v>
      </c>
      <c r="F72">
        <v>3.0440916060337173</v>
      </c>
    </row>
    <row r="73" spans="1:6" x14ac:dyDescent="0.3">
      <c r="A73" s="239" t="s">
        <v>397</v>
      </c>
      <c r="B73" s="238" t="s">
        <v>234</v>
      </c>
      <c r="C73" s="237">
        <v>2021</v>
      </c>
      <c r="D73" s="236">
        <v>6.4427500000000002</v>
      </c>
      <c r="E73">
        <v>116.9</v>
      </c>
      <c r="F73">
        <v>5.511334473909324</v>
      </c>
    </row>
    <row r="74" spans="1:6" x14ac:dyDescent="0.3">
      <c r="A74" s="239" t="s">
        <v>398</v>
      </c>
      <c r="B74" s="238" t="s">
        <v>233</v>
      </c>
      <c r="C74" s="237">
        <v>2012</v>
      </c>
      <c r="D74" s="236">
        <v>0.8</v>
      </c>
      <c r="E74">
        <v>92</v>
      </c>
      <c r="F74">
        <v>0.86956521739130432</v>
      </c>
    </row>
    <row r="75" spans="1:6" x14ac:dyDescent="0.3">
      <c r="A75" s="239" t="s">
        <v>398</v>
      </c>
      <c r="B75" s="238" t="s">
        <v>233</v>
      </c>
      <c r="C75" s="237">
        <v>2013</v>
      </c>
      <c r="D75" s="236">
        <v>0.8</v>
      </c>
      <c r="E75">
        <v>95</v>
      </c>
      <c r="F75">
        <v>0.84210526315789469</v>
      </c>
    </row>
    <row r="76" spans="1:6" x14ac:dyDescent="0.3">
      <c r="A76" s="239" t="s">
        <v>398</v>
      </c>
      <c r="B76" s="238" t="s">
        <v>233</v>
      </c>
      <c r="C76" s="237">
        <v>2014</v>
      </c>
      <c r="D76" s="236">
        <v>0.4</v>
      </c>
      <c r="E76">
        <v>97.4</v>
      </c>
      <c r="F76">
        <v>0.41067761806981523</v>
      </c>
    </row>
    <row r="77" spans="1:6" x14ac:dyDescent="0.3">
      <c r="A77" s="239" t="s">
        <v>398</v>
      </c>
      <c r="B77" s="238" t="s">
        <v>233</v>
      </c>
      <c r="C77" s="237">
        <v>2015</v>
      </c>
      <c r="D77" s="236">
        <v>0</v>
      </c>
      <c r="E77">
        <v>100</v>
      </c>
      <c r="F77">
        <v>0</v>
      </c>
    </row>
    <row r="78" spans="1:6" x14ac:dyDescent="0.3">
      <c r="A78" s="239" t="s">
        <v>398</v>
      </c>
      <c r="B78" s="238" t="s">
        <v>233</v>
      </c>
      <c r="C78" s="237">
        <v>2017</v>
      </c>
      <c r="D78" s="236">
        <v>3.7499999999999999E-2</v>
      </c>
      <c r="E78">
        <v>104.1</v>
      </c>
      <c r="F78">
        <v>3.6023054755043228E-2</v>
      </c>
    </row>
    <row r="79" spans="1:6" x14ac:dyDescent="0.3">
      <c r="A79" s="239" t="s">
        <v>398</v>
      </c>
      <c r="B79" s="238" t="s">
        <v>233</v>
      </c>
      <c r="C79" s="237">
        <v>2018</v>
      </c>
      <c r="D79" s="236">
        <v>0.13350000000000001</v>
      </c>
      <c r="E79">
        <v>107.3</v>
      </c>
      <c r="F79">
        <v>0.12441752096924513</v>
      </c>
    </row>
    <row r="80" spans="1:6" x14ac:dyDescent="0.3">
      <c r="A80" s="239" t="s">
        <v>398</v>
      </c>
      <c r="B80" s="238" t="s">
        <v>233</v>
      </c>
      <c r="C80" s="237">
        <v>2019</v>
      </c>
      <c r="D80" s="236">
        <v>7.9000000000000001E-2</v>
      </c>
      <c r="E80">
        <v>110.4</v>
      </c>
      <c r="F80">
        <v>7.1557971014492752E-2</v>
      </c>
    </row>
    <row r="81" spans="1:6" x14ac:dyDescent="0.3">
      <c r="A81" s="239" t="s">
        <v>398</v>
      </c>
      <c r="B81" s="238" t="s">
        <v>233</v>
      </c>
      <c r="C81" s="237">
        <v>2020</v>
      </c>
      <c r="D81" s="236">
        <v>7.7899999999999997E-2</v>
      </c>
      <c r="E81">
        <v>112.7</v>
      </c>
      <c r="F81">
        <v>6.9121561668145509E-2</v>
      </c>
    </row>
    <row r="82" spans="1:6" x14ac:dyDescent="0.3">
      <c r="A82" s="239" t="s">
        <v>398</v>
      </c>
      <c r="B82" s="238" t="s">
        <v>233</v>
      </c>
      <c r="C82" s="237">
        <v>2021</v>
      </c>
      <c r="D82" s="236">
        <v>1.5486</v>
      </c>
      <c r="E82">
        <v>116.9</v>
      </c>
      <c r="F82">
        <v>1.324721984602224</v>
      </c>
    </row>
    <row r="83" spans="1:6" x14ac:dyDescent="0.3">
      <c r="A83" s="239" t="s">
        <v>398</v>
      </c>
      <c r="B83" s="238" t="s">
        <v>230</v>
      </c>
      <c r="C83" s="237">
        <v>2012</v>
      </c>
      <c r="D83" s="236">
        <v>301.2288896</v>
      </c>
      <c r="E83">
        <v>92</v>
      </c>
      <c r="F83">
        <v>327.42270608695651</v>
      </c>
    </row>
    <row r="84" spans="1:6" x14ac:dyDescent="0.3">
      <c r="A84" s="239" t="s">
        <v>398</v>
      </c>
      <c r="B84" s="238" t="s">
        <v>230</v>
      </c>
      <c r="C84" s="237">
        <v>2013</v>
      </c>
      <c r="D84" s="236">
        <v>292.79567389999994</v>
      </c>
      <c r="E84">
        <v>95</v>
      </c>
      <c r="F84">
        <v>308.20597252631569</v>
      </c>
    </row>
    <row r="85" spans="1:6" x14ac:dyDescent="0.3">
      <c r="A85" s="239" t="s">
        <v>398</v>
      </c>
      <c r="B85" s="238" t="s">
        <v>230</v>
      </c>
      <c r="C85" s="237">
        <v>2014</v>
      </c>
      <c r="D85" s="236">
        <v>345.79163051999996</v>
      </c>
      <c r="E85">
        <v>97.4</v>
      </c>
      <c r="F85">
        <v>355.02220792607795</v>
      </c>
    </row>
    <row r="86" spans="1:6" x14ac:dyDescent="0.3">
      <c r="A86" s="239" t="s">
        <v>398</v>
      </c>
      <c r="B86" s="238" t="s">
        <v>230</v>
      </c>
      <c r="C86" s="237">
        <v>2015</v>
      </c>
      <c r="D86" s="236">
        <v>365.24808140000005</v>
      </c>
      <c r="E86">
        <v>100</v>
      </c>
      <c r="F86">
        <v>365.24808140000005</v>
      </c>
    </row>
    <row r="87" spans="1:6" x14ac:dyDescent="0.3">
      <c r="A87" s="239" t="s">
        <v>398</v>
      </c>
      <c r="B87" s="238" t="s">
        <v>230</v>
      </c>
      <c r="C87" s="237">
        <v>2016</v>
      </c>
      <c r="D87" s="236">
        <v>404.99618454</v>
      </c>
      <c r="E87">
        <v>102.2</v>
      </c>
      <c r="F87">
        <v>396.27806706457926</v>
      </c>
    </row>
    <row r="88" spans="1:6" x14ac:dyDescent="0.3">
      <c r="A88" s="239" t="s">
        <v>398</v>
      </c>
      <c r="B88" s="238" t="s">
        <v>230</v>
      </c>
      <c r="C88" s="237">
        <v>2017</v>
      </c>
      <c r="D88" s="236">
        <v>388.26829459000004</v>
      </c>
      <c r="E88">
        <v>104.1</v>
      </c>
      <c r="F88">
        <v>372.97626761767538</v>
      </c>
    </row>
    <row r="89" spans="1:6" x14ac:dyDescent="0.3">
      <c r="A89" s="239" t="s">
        <v>398</v>
      </c>
      <c r="B89" s="238" t="s">
        <v>230</v>
      </c>
      <c r="C89" s="237">
        <v>2018</v>
      </c>
      <c r="D89" s="236">
        <v>385.22372615000006</v>
      </c>
      <c r="E89">
        <v>107.3</v>
      </c>
      <c r="F89">
        <v>359.01558821062446</v>
      </c>
    </row>
    <row r="90" spans="1:6" x14ac:dyDescent="0.3">
      <c r="A90" s="239" t="s">
        <v>398</v>
      </c>
      <c r="B90" s="238" t="s">
        <v>230</v>
      </c>
      <c r="C90" s="237">
        <v>2019</v>
      </c>
      <c r="D90" s="236">
        <v>355.73021059999996</v>
      </c>
      <c r="E90">
        <v>110.4</v>
      </c>
      <c r="F90">
        <v>322.21939365942023</v>
      </c>
    </row>
    <row r="91" spans="1:6" x14ac:dyDescent="0.3">
      <c r="A91" s="239" t="s">
        <v>398</v>
      </c>
      <c r="B91" s="238" t="s">
        <v>230</v>
      </c>
      <c r="C91" s="237">
        <v>2020</v>
      </c>
      <c r="D91" s="236">
        <v>284.24932738999996</v>
      </c>
      <c r="E91">
        <v>112.7</v>
      </c>
      <c r="F91">
        <v>252.21768180124218</v>
      </c>
    </row>
    <row r="92" spans="1:6" x14ac:dyDescent="0.3">
      <c r="A92" s="239" t="s">
        <v>398</v>
      </c>
      <c r="B92" s="238" t="s">
        <v>230</v>
      </c>
      <c r="C92" s="237">
        <v>2021</v>
      </c>
      <c r="D92" s="236">
        <v>326.63176817999994</v>
      </c>
      <c r="E92">
        <v>116.9</v>
      </c>
      <c r="F92">
        <v>279.41126448246354</v>
      </c>
    </row>
    <row r="93" spans="1:6" x14ac:dyDescent="0.3">
      <c r="A93" s="239" t="s">
        <v>398</v>
      </c>
      <c r="B93" s="238" t="s">
        <v>235</v>
      </c>
      <c r="C93" s="237">
        <v>2012</v>
      </c>
      <c r="D93" s="236">
        <v>76.317363</v>
      </c>
      <c r="E93">
        <v>92</v>
      </c>
      <c r="F93">
        <v>82.953655434782618</v>
      </c>
    </row>
    <row r="94" spans="1:6" x14ac:dyDescent="0.3">
      <c r="A94" s="239" t="s">
        <v>398</v>
      </c>
      <c r="B94" s="238" t="s">
        <v>235</v>
      </c>
      <c r="C94" s="237">
        <v>2013</v>
      </c>
      <c r="D94" s="236">
        <v>93.556322999999992</v>
      </c>
      <c r="E94">
        <v>95</v>
      </c>
      <c r="F94">
        <v>98.480339999999984</v>
      </c>
    </row>
    <row r="95" spans="1:6" x14ac:dyDescent="0.3">
      <c r="A95" s="239" t="s">
        <v>398</v>
      </c>
      <c r="B95" s="238" t="s">
        <v>235</v>
      </c>
      <c r="C95" s="237">
        <v>2014</v>
      </c>
      <c r="D95" s="236">
        <v>103.07897400000002</v>
      </c>
      <c r="E95">
        <v>97.4</v>
      </c>
      <c r="F95">
        <v>105.83056878850104</v>
      </c>
    </row>
    <row r="96" spans="1:6" x14ac:dyDescent="0.3">
      <c r="A96" s="239" t="s">
        <v>398</v>
      </c>
      <c r="B96" s="238" t="s">
        <v>235</v>
      </c>
      <c r="C96" s="237">
        <v>2015</v>
      </c>
      <c r="D96" s="236">
        <v>110.6782856</v>
      </c>
      <c r="E96">
        <v>100</v>
      </c>
      <c r="F96">
        <v>110.6782856</v>
      </c>
    </row>
    <row r="97" spans="1:6" x14ac:dyDescent="0.3">
      <c r="A97" s="239" t="s">
        <v>398</v>
      </c>
      <c r="B97" s="238" t="s">
        <v>235</v>
      </c>
      <c r="C97" s="237">
        <v>2016</v>
      </c>
      <c r="D97" s="236">
        <v>144.64577629999994</v>
      </c>
      <c r="E97">
        <v>102.2</v>
      </c>
      <c r="F97">
        <v>141.53207074363985</v>
      </c>
    </row>
    <row r="98" spans="1:6" x14ac:dyDescent="0.3">
      <c r="A98" s="239" t="s">
        <v>398</v>
      </c>
      <c r="B98" s="238" t="s">
        <v>235</v>
      </c>
      <c r="C98" s="237">
        <v>2017</v>
      </c>
      <c r="D98" s="236">
        <v>130.5656534</v>
      </c>
      <c r="E98">
        <v>104.1</v>
      </c>
      <c r="F98">
        <v>125.42329817483191</v>
      </c>
    </row>
    <row r="99" spans="1:6" x14ac:dyDescent="0.3">
      <c r="A99" s="239" t="s">
        <v>398</v>
      </c>
      <c r="B99" s="238" t="s">
        <v>235</v>
      </c>
      <c r="C99" s="237">
        <v>2018</v>
      </c>
      <c r="D99" s="236">
        <v>139.0500256</v>
      </c>
      <c r="E99">
        <v>107.3</v>
      </c>
      <c r="F99">
        <v>129.58995862068966</v>
      </c>
    </row>
    <row r="100" spans="1:6" x14ac:dyDescent="0.3">
      <c r="A100" s="239" t="s">
        <v>398</v>
      </c>
      <c r="B100" s="238" t="s">
        <v>235</v>
      </c>
      <c r="C100" s="237">
        <v>2019</v>
      </c>
      <c r="D100" s="236">
        <v>140.52543166999999</v>
      </c>
      <c r="E100">
        <v>110.4</v>
      </c>
      <c r="F100">
        <v>127.28752868659419</v>
      </c>
    </row>
    <row r="101" spans="1:6" x14ac:dyDescent="0.3">
      <c r="A101" s="239" t="s">
        <v>398</v>
      </c>
      <c r="B101" s="238" t="s">
        <v>235</v>
      </c>
      <c r="C101" s="237">
        <v>2020</v>
      </c>
      <c r="D101" s="236">
        <v>123.92853815999997</v>
      </c>
      <c r="E101">
        <v>112.7</v>
      </c>
      <c r="F101">
        <v>109.96321043478258</v>
      </c>
    </row>
    <row r="102" spans="1:6" x14ac:dyDescent="0.3">
      <c r="A102" s="239" t="s">
        <v>398</v>
      </c>
      <c r="B102" s="238" t="s">
        <v>235</v>
      </c>
      <c r="C102" s="237">
        <v>2021</v>
      </c>
      <c r="D102" s="236">
        <v>124.85117046000001</v>
      </c>
      <c r="E102">
        <v>116.9</v>
      </c>
      <c r="F102">
        <v>106.80168559452522</v>
      </c>
    </row>
    <row r="103" spans="1:6" x14ac:dyDescent="0.3">
      <c r="A103" s="239" t="s">
        <v>398</v>
      </c>
      <c r="B103" s="238" t="s">
        <v>232</v>
      </c>
      <c r="C103" s="237">
        <v>2012</v>
      </c>
      <c r="D103" s="236">
        <v>0.35675899999999999</v>
      </c>
      <c r="E103">
        <v>92</v>
      </c>
      <c r="F103">
        <v>0.38778152173913044</v>
      </c>
    </row>
    <row r="104" spans="1:6" x14ac:dyDescent="0.3">
      <c r="A104" s="239" t="s">
        <v>398</v>
      </c>
      <c r="B104" s="238" t="s">
        <v>232</v>
      </c>
      <c r="C104" s="237">
        <v>2013</v>
      </c>
      <c r="D104" s="236">
        <v>0.40490700000000002</v>
      </c>
      <c r="E104">
        <v>95</v>
      </c>
      <c r="F104">
        <v>0.42621789473684207</v>
      </c>
    </row>
    <row r="105" spans="1:6" x14ac:dyDescent="0.3">
      <c r="A105" s="239" t="s">
        <v>398</v>
      </c>
      <c r="B105" s="238" t="s">
        <v>232</v>
      </c>
      <c r="C105" s="237">
        <v>2014</v>
      </c>
      <c r="D105" s="236">
        <v>0.34875</v>
      </c>
      <c r="E105">
        <v>97.4</v>
      </c>
      <c r="F105">
        <v>0.35805954825462011</v>
      </c>
    </row>
    <row r="106" spans="1:6" x14ac:dyDescent="0.3">
      <c r="A106" s="239" t="s">
        <v>398</v>
      </c>
      <c r="B106" s="238" t="s">
        <v>232</v>
      </c>
      <c r="C106" s="237">
        <v>2015</v>
      </c>
      <c r="D106" s="236">
        <v>0.21689600000000001</v>
      </c>
      <c r="E106">
        <v>100</v>
      </c>
      <c r="F106">
        <v>0.21689600000000001</v>
      </c>
    </row>
    <row r="107" spans="1:6" x14ac:dyDescent="0.3">
      <c r="A107" s="239" t="s">
        <v>398</v>
      </c>
      <c r="B107" s="238" t="s">
        <v>232</v>
      </c>
      <c r="C107" s="237">
        <v>2016</v>
      </c>
      <c r="D107" s="236">
        <v>2.8199999999999999E-2</v>
      </c>
      <c r="E107">
        <v>102.2</v>
      </c>
      <c r="F107">
        <v>2.7592954990215263E-2</v>
      </c>
    </row>
    <row r="108" spans="1:6" x14ac:dyDescent="0.3">
      <c r="A108" s="239" t="s">
        <v>398</v>
      </c>
      <c r="B108" s="238" t="s">
        <v>232</v>
      </c>
      <c r="C108" s="237">
        <v>2017</v>
      </c>
      <c r="D108" s="236">
        <v>0.22544700000000001</v>
      </c>
      <c r="E108">
        <v>104.1</v>
      </c>
      <c r="F108">
        <v>0.2165677233429395</v>
      </c>
    </row>
    <row r="109" spans="1:6" x14ac:dyDescent="0.3">
      <c r="A109" s="239" t="s">
        <v>398</v>
      </c>
      <c r="B109" s="238" t="s">
        <v>232</v>
      </c>
      <c r="C109" s="237">
        <v>2018</v>
      </c>
      <c r="D109" s="236">
        <v>0.14464844999999998</v>
      </c>
      <c r="E109">
        <v>107.3</v>
      </c>
      <c r="F109">
        <v>0.13480750232991612</v>
      </c>
    </row>
    <row r="110" spans="1:6" x14ac:dyDescent="0.3">
      <c r="A110" s="239" t="s">
        <v>398</v>
      </c>
      <c r="B110" s="238" t="s">
        <v>232</v>
      </c>
      <c r="C110" s="237">
        <v>2019</v>
      </c>
      <c r="D110" s="236">
        <v>0.57372995000000004</v>
      </c>
      <c r="E110">
        <v>110.4</v>
      </c>
      <c r="F110">
        <v>0.5196829257246377</v>
      </c>
    </row>
    <row r="111" spans="1:6" x14ac:dyDescent="0.3">
      <c r="A111" s="239" t="s">
        <v>398</v>
      </c>
      <c r="B111" s="238" t="s">
        <v>232</v>
      </c>
      <c r="C111" s="237">
        <v>2020</v>
      </c>
      <c r="D111" s="236">
        <v>2.8584382499999998</v>
      </c>
      <c r="E111">
        <v>112.7</v>
      </c>
      <c r="F111">
        <v>2.5363249778172134</v>
      </c>
    </row>
    <row r="112" spans="1:6" x14ac:dyDescent="0.3">
      <c r="A112" s="239" t="s">
        <v>398</v>
      </c>
      <c r="B112" s="238" t="s">
        <v>232</v>
      </c>
      <c r="C112" s="237">
        <v>2021</v>
      </c>
      <c r="D112" s="236">
        <v>13.80648296</v>
      </c>
      <c r="E112">
        <v>116.9</v>
      </c>
      <c r="F112">
        <v>11.810507236954662</v>
      </c>
    </row>
    <row r="113" spans="1:6" x14ac:dyDescent="0.3">
      <c r="A113" s="239" t="s">
        <v>398</v>
      </c>
      <c r="B113" s="238" t="s">
        <v>229</v>
      </c>
      <c r="C113" s="237">
        <v>2012</v>
      </c>
      <c r="D113" s="236">
        <v>100.2096268</v>
      </c>
      <c r="E113">
        <v>92</v>
      </c>
      <c r="F113">
        <v>108.92350739130434</v>
      </c>
    </row>
    <row r="114" spans="1:6" x14ac:dyDescent="0.3">
      <c r="A114" s="239" t="s">
        <v>398</v>
      </c>
      <c r="B114" s="238" t="s">
        <v>229</v>
      </c>
      <c r="C114" s="237">
        <v>2013</v>
      </c>
      <c r="D114" s="236">
        <v>79.019445999999988</v>
      </c>
      <c r="E114">
        <v>95</v>
      </c>
      <c r="F114">
        <v>83.178364210526297</v>
      </c>
    </row>
    <row r="115" spans="1:6" x14ac:dyDescent="0.3">
      <c r="A115" s="239" t="s">
        <v>398</v>
      </c>
      <c r="B115" s="238" t="s">
        <v>229</v>
      </c>
      <c r="C115" s="237">
        <v>2014</v>
      </c>
      <c r="D115" s="236">
        <v>100.07642179999998</v>
      </c>
      <c r="E115">
        <v>97.4</v>
      </c>
      <c r="F115">
        <v>102.74786632443529</v>
      </c>
    </row>
    <row r="116" spans="1:6" x14ac:dyDescent="0.3">
      <c r="A116" s="239" t="s">
        <v>398</v>
      </c>
      <c r="B116" s="238" t="s">
        <v>229</v>
      </c>
      <c r="C116" s="237">
        <v>2015</v>
      </c>
      <c r="D116" s="236">
        <v>126.17781760000001</v>
      </c>
      <c r="E116">
        <v>100</v>
      </c>
      <c r="F116">
        <v>126.17781760000003</v>
      </c>
    </row>
    <row r="117" spans="1:6" x14ac:dyDescent="0.3">
      <c r="A117" s="239" t="s">
        <v>398</v>
      </c>
      <c r="B117" s="238" t="s">
        <v>229</v>
      </c>
      <c r="C117" s="237">
        <v>2016</v>
      </c>
      <c r="D117" s="236">
        <v>141.04169583000001</v>
      </c>
      <c r="E117">
        <v>102.2</v>
      </c>
      <c r="F117">
        <v>138.00557321917807</v>
      </c>
    </row>
    <row r="118" spans="1:6" x14ac:dyDescent="0.3">
      <c r="A118" s="239" t="s">
        <v>398</v>
      </c>
      <c r="B118" s="238" t="s">
        <v>229</v>
      </c>
      <c r="C118" s="237">
        <v>2017</v>
      </c>
      <c r="D118" s="236">
        <v>160.16600370000003</v>
      </c>
      <c r="E118">
        <v>104.1</v>
      </c>
      <c r="F118">
        <v>153.85783256484154</v>
      </c>
    </row>
    <row r="119" spans="1:6" x14ac:dyDescent="0.3">
      <c r="A119" s="239" t="s">
        <v>398</v>
      </c>
      <c r="B119" s="238" t="s">
        <v>229</v>
      </c>
      <c r="C119" s="237">
        <v>2018</v>
      </c>
      <c r="D119" s="236">
        <v>171.19965847</v>
      </c>
      <c r="E119">
        <v>107.3</v>
      </c>
      <c r="F119">
        <v>159.55233780987885</v>
      </c>
    </row>
    <row r="120" spans="1:6" x14ac:dyDescent="0.3">
      <c r="A120" s="239" t="s">
        <v>398</v>
      </c>
      <c r="B120" s="238" t="s">
        <v>229</v>
      </c>
      <c r="C120" s="237">
        <v>2019</v>
      </c>
      <c r="D120" s="236">
        <v>143.92376485999998</v>
      </c>
      <c r="E120">
        <v>110.4</v>
      </c>
      <c r="F120">
        <v>130.36572903985504</v>
      </c>
    </row>
    <row r="121" spans="1:6" x14ac:dyDescent="0.3">
      <c r="A121" s="239" t="s">
        <v>398</v>
      </c>
      <c r="B121" s="238" t="s">
        <v>229</v>
      </c>
      <c r="C121" s="237">
        <v>2020</v>
      </c>
      <c r="D121" s="236">
        <v>120.54970668999999</v>
      </c>
      <c r="E121">
        <v>112.7</v>
      </c>
      <c r="F121">
        <v>106.96513459627329</v>
      </c>
    </row>
    <row r="122" spans="1:6" x14ac:dyDescent="0.3">
      <c r="A122" s="239" t="s">
        <v>398</v>
      </c>
      <c r="B122" s="238" t="s">
        <v>229</v>
      </c>
      <c r="C122" s="237">
        <v>2021</v>
      </c>
      <c r="D122" s="236">
        <v>145.30323878999994</v>
      </c>
      <c r="E122">
        <v>116.9</v>
      </c>
      <c r="F122">
        <v>124.29703917023092</v>
      </c>
    </row>
    <row r="123" spans="1:6" x14ac:dyDescent="0.3">
      <c r="A123" s="239" t="s">
        <v>398</v>
      </c>
      <c r="B123" s="238" t="s">
        <v>234</v>
      </c>
      <c r="C123" s="237">
        <v>2012</v>
      </c>
      <c r="D123" s="236">
        <v>12.09755</v>
      </c>
      <c r="E123">
        <v>92</v>
      </c>
      <c r="F123">
        <v>13.149510869565217</v>
      </c>
    </row>
    <row r="124" spans="1:6" x14ac:dyDescent="0.3">
      <c r="A124" s="239" t="s">
        <v>398</v>
      </c>
      <c r="B124" s="238" t="s">
        <v>234</v>
      </c>
      <c r="C124" s="237">
        <v>2013</v>
      </c>
      <c r="D124" s="236">
        <v>9.9995770000000004</v>
      </c>
      <c r="E124">
        <v>95</v>
      </c>
      <c r="F124">
        <v>10.525870526315789</v>
      </c>
    </row>
    <row r="125" spans="1:6" x14ac:dyDescent="0.3">
      <c r="A125" s="239" t="s">
        <v>398</v>
      </c>
      <c r="B125" s="238" t="s">
        <v>234</v>
      </c>
      <c r="C125" s="237">
        <v>2014</v>
      </c>
      <c r="D125" s="236">
        <v>10.75</v>
      </c>
      <c r="E125">
        <v>97.4</v>
      </c>
      <c r="F125">
        <v>11.036960985626283</v>
      </c>
    </row>
    <row r="126" spans="1:6" x14ac:dyDescent="0.3">
      <c r="A126" s="239" t="s">
        <v>398</v>
      </c>
      <c r="B126" s="238" t="s">
        <v>234</v>
      </c>
      <c r="C126" s="237">
        <v>2015</v>
      </c>
      <c r="D126" s="236">
        <v>9.4194999999999993</v>
      </c>
      <c r="E126">
        <v>100</v>
      </c>
      <c r="F126">
        <v>9.4194999999999993</v>
      </c>
    </row>
    <row r="127" spans="1:6" x14ac:dyDescent="0.3">
      <c r="A127" s="239" t="s">
        <v>398</v>
      </c>
      <c r="B127" s="238" t="s">
        <v>234</v>
      </c>
      <c r="C127" s="237">
        <v>2016</v>
      </c>
      <c r="D127" s="236">
        <v>12.775999000000001</v>
      </c>
      <c r="E127">
        <v>102.2</v>
      </c>
      <c r="F127">
        <v>12.500977495107632</v>
      </c>
    </row>
    <row r="128" spans="1:6" x14ac:dyDescent="0.3">
      <c r="A128" s="239" t="s">
        <v>398</v>
      </c>
      <c r="B128" s="238" t="s">
        <v>234</v>
      </c>
      <c r="C128" s="237">
        <v>2017</v>
      </c>
      <c r="D128" s="236">
        <v>12.002234</v>
      </c>
      <c r="E128">
        <v>104.1</v>
      </c>
      <c r="F128">
        <v>11.52952353506244</v>
      </c>
    </row>
    <row r="129" spans="1:6" x14ac:dyDescent="0.3">
      <c r="A129" s="239" t="s">
        <v>398</v>
      </c>
      <c r="B129" s="238" t="s">
        <v>234</v>
      </c>
      <c r="C129" s="237">
        <v>2018</v>
      </c>
      <c r="D129" s="236">
        <v>9.0949630000000017</v>
      </c>
      <c r="E129">
        <v>107.3</v>
      </c>
      <c r="F129">
        <v>8.4762003727865807</v>
      </c>
    </row>
    <row r="130" spans="1:6" x14ac:dyDescent="0.3">
      <c r="A130" s="239" t="s">
        <v>398</v>
      </c>
      <c r="B130" s="238" t="s">
        <v>234</v>
      </c>
      <c r="C130" s="237">
        <v>2019</v>
      </c>
      <c r="D130" s="236">
        <v>7.1707436100000006</v>
      </c>
      <c r="E130">
        <v>110.4</v>
      </c>
      <c r="F130">
        <v>6.4952387771739133</v>
      </c>
    </row>
    <row r="131" spans="1:6" x14ac:dyDescent="0.3">
      <c r="A131" s="239" t="s">
        <v>398</v>
      </c>
      <c r="B131" s="238" t="s">
        <v>234</v>
      </c>
      <c r="C131" s="237">
        <v>2020</v>
      </c>
      <c r="D131" s="236">
        <v>9.7711071500000006</v>
      </c>
      <c r="E131">
        <v>112.7</v>
      </c>
      <c r="F131">
        <v>8.6700152173913061</v>
      </c>
    </row>
    <row r="132" spans="1:6" x14ac:dyDescent="0.3">
      <c r="A132" s="239" t="s">
        <v>398</v>
      </c>
      <c r="B132" s="238" t="s">
        <v>234</v>
      </c>
      <c r="C132" s="237">
        <v>2021</v>
      </c>
      <c r="D132" s="236">
        <v>7.0757826499999998</v>
      </c>
      <c r="E132">
        <v>116.9</v>
      </c>
      <c r="F132">
        <v>6.0528508554319922</v>
      </c>
    </row>
    <row r="133" spans="1:6" x14ac:dyDescent="0.3">
      <c r="A133" s="239" t="s">
        <v>399</v>
      </c>
      <c r="B133" s="238" t="s">
        <v>233</v>
      </c>
      <c r="C133" s="237">
        <v>2012</v>
      </c>
      <c r="D133" s="236">
        <v>9.0627324000000016</v>
      </c>
      <c r="E133">
        <v>92</v>
      </c>
      <c r="F133">
        <v>9.8507960869565228</v>
      </c>
    </row>
    <row r="134" spans="1:6" x14ac:dyDescent="0.3">
      <c r="A134" s="239" t="s">
        <v>399</v>
      </c>
      <c r="B134" s="238" t="s">
        <v>233</v>
      </c>
      <c r="C134" s="237">
        <v>2013</v>
      </c>
      <c r="D134" s="236">
        <v>12.358954000000001</v>
      </c>
      <c r="E134">
        <v>95</v>
      </c>
      <c r="F134">
        <v>13.009425263157896</v>
      </c>
    </row>
    <row r="135" spans="1:6" x14ac:dyDescent="0.3">
      <c r="A135" s="239" t="s">
        <v>399</v>
      </c>
      <c r="B135" s="238" t="s">
        <v>233</v>
      </c>
      <c r="C135" s="237">
        <v>2014</v>
      </c>
      <c r="D135" s="236">
        <v>13.77975</v>
      </c>
      <c r="E135">
        <v>97.4</v>
      </c>
      <c r="F135">
        <v>14.147587268993838</v>
      </c>
    </row>
    <row r="136" spans="1:6" x14ac:dyDescent="0.3">
      <c r="A136" s="239" t="s">
        <v>399</v>
      </c>
      <c r="B136" s="238" t="s">
        <v>233</v>
      </c>
      <c r="C136" s="237">
        <v>2015</v>
      </c>
      <c r="D136" s="236">
        <v>7.3501997000000001</v>
      </c>
      <c r="E136">
        <v>100</v>
      </c>
      <c r="F136">
        <v>7.3501997000000001</v>
      </c>
    </row>
    <row r="137" spans="1:6" x14ac:dyDescent="0.3">
      <c r="A137" s="239" t="s">
        <v>399</v>
      </c>
      <c r="B137" s="238" t="s">
        <v>233</v>
      </c>
      <c r="C137" s="237">
        <v>2016</v>
      </c>
      <c r="D137" s="236">
        <v>88.401733000000007</v>
      </c>
      <c r="E137">
        <v>102.2</v>
      </c>
      <c r="F137">
        <v>86.498760273972607</v>
      </c>
    </row>
    <row r="138" spans="1:6" x14ac:dyDescent="0.3">
      <c r="A138" s="239" t="s">
        <v>399</v>
      </c>
      <c r="B138" s="238" t="s">
        <v>233</v>
      </c>
      <c r="C138" s="237">
        <v>2017</v>
      </c>
      <c r="D138" s="236">
        <v>19.314506189999999</v>
      </c>
      <c r="E138">
        <v>104.1</v>
      </c>
      <c r="F138">
        <v>18.553800374639771</v>
      </c>
    </row>
    <row r="139" spans="1:6" x14ac:dyDescent="0.3">
      <c r="A139" s="239" t="s">
        <v>399</v>
      </c>
      <c r="B139" s="238" t="s">
        <v>233</v>
      </c>
      <c r="C139" s="237">
        <v>2018</v>
      </c>
      <c r="D139" s="236">
        <v>22.426440999999997</v>
      </c>
      <c r="E139">
        <v>107.3</v>
      </c>
      <c r="F139">
        <v>20.900690587138861</v>
      </c>
    </row>
    <row r="140" spans="1:6" x14ac:dyDescent="0.3">
      <c r="A140" s="239" t="s">
        <v>399</v>
      </c>
      <c r="B140" s="238" t="s">
        <v>233</v>
      </c>
      <c r="C140" s="237">
        <v>2019</v>
      </c>
      <c r="D140" s="236">
        <v>25.991068240000001</v>
      </c>
      <c r="E140">
        <v>110.4</v>
      </c>
      <c r="F140">
        <v>23.542634275362317</v>
      </c>
    </row>
    <row r="141" spans="1:6" x14ac:dyDescent="0.3">
      <c r="A141" s="239" t="s">
        <v>399</v>
      </c>
      <c r="B141" s="238" t="s">
        <v>233</v>
      </c>
      <c r="C141" s="237">
        <v>2020</v>
      </c>
      <c r="D141" s="236">
        <v>23.920106800000003</v>
      </c>
      <c r="E141">
        <v>112.7</v>
      </c>
      <c r="F141">
        <v>21.224584560780833</v>
      </c>
    </row>
    <row r="142" spans="1:6" x14ac:dyDescent="0.3">
      <c r="A142" s="239" t="s">
        <v>399</v>
      </c>
      <c r="B142" s="238" t="s">
        <v>233</v>
      </c>
      <c r="C142" s="237">
        <v>2021</v>
      </c>
      <c r="D142" s="236">
        <v>31.074852200000002</v>
      </c>
      <c r="E142">
        <v>116.9</v>
      </c>
      <c r="F142">
        <v>26.58242275449102</v>
      </c>
    </row>
    <row r="143" spans="1:6" x14ac:dyDescent="0.3">
      <c r="A143" s="239" t="s">
        <v>399</v>
      </c>
      <c r="B143" s="238" t="s">
        <v>230</v>
      </c>
      <c r="C143" s="237">
        <v>2012</v>
      </c>
      <c r="D143" s="236">
        <v>453.18226922000008</v>
      </c>
      <c r="E143">
        <v>92</v>
      </c>
      <c r="F143">
        <v>492.58942306521749</v>
      </c>
    </row>
    <row r="144" spans="1:6" x14ac:dyDescent="0.3">
      <c r="A144" s="239" t="s">
        <v>399</v>
      </c>
      <c r="B144" s="238" t="s">
        <v>230</v>
      </c>
      <c r="C144" s="237">
        <v>2013</v>
      </c>
      <c r="D144" s="236">
        <v>445.34240033000015</v>
      </c>
      <c r="E144">
        <v>95</v>
      </c>
      <c r="F144">
        <v>468.78147403157914</v>
      </c>
    </row>
    <row r="145" spans="1:6" x14ac:dyDescent="0.3">
      <c r="A145" s="239" t="s">
        <v>399</v>
      </c>
      <c r="B145" s="238" t="s">
        <v>230</v>
      </c>
      <c r="C145" s="237">
        <v>2014</v>
      </c>
      <c r="D145" s="236">
        <v>460.23957680000001</v>
      </c>
      <c r="E145">
        <v>97.4</v>
      </c>
      <c r="F145">
        <v>472.52523285420943</v>
      </c>
    </row>
    <row r="146" spans="1:6" x14ac:dyDescent="0.3">
      <c r="A146" s="239" t="s">
        <v>399</v>
      </c>
      <c r="B146" s="238" t="s">
        <v>230</v>
      </c>
      <c r="C146" s="237">
        <v>2015</v>
      </c>
      <c r="D146" s="236">
        <v>424.91189272999992</v>
      </c>
      <c r="E146">
        <v>100</v>
      </c>
      <c r="F146">
        <v>424.91189272999998</v>
      </c>
    </row>
    <row r="147" spans="1:6" x14ac:dyDescent="0.3">
      <c r="A147" s="239" t="s">
        <v>399</v>
      </c>
      <c r="B147" s="238" t="s">
        <v>230</v>
      </c>
      <c r="C147" s="237">
        <v>2016</v>
      </c>
      <c r="D147" s="236">
        <v>454.08653590000006</v>
      </c>
      <c r="E147">
        <v>102.2</v>
      </c>
      <c r="F147">
        <v>444.31167896281806</v>
      </c>
    </row>
    <row r="148" spans="1:6" x14ac:dyDescent="0.3">
      <c r="A148" s="239" t="s">
        <v>399</v>
      </c>
      <c r="B148" s="238" t="s">
        <v>230</v>
      </c>
      <c r="C148" s="237">
        <v>2017</v>
      </c>
      <c r="D148" s="236">
        <v>464.62130933999993</v>
      </c>
      <c r="E148">
        <v>104.1</v>
      </c>
      <c r="F148">
        <v>446.32210311239186</v>
      </c>
    </row>
    <row r="149" spans="1:6" x14ac:dyDescent="0.3">
      <c r="A149" s="239" t="s">
        <v>399</v>
      </c>
      <c r="B149" s="238" t="s">
        <v>230</v>
      </c>
      <c r="C149" s="237">
        <v>2018</v>
      </c>
      <c r="D149" s="236">
        <v>425.45718948000007</v>
      </c>
      <c r="E149">
        <v>107.3</v>
      </c>
      <c r="F149">
        <v>396.51182616961796</v>
      </c>
    </row>
    <row r="150" spans="1:6" x14ac:dyDescent="0.3">
      <c r="A150" s="239" t="s">
        <v>399</v>
      </c>
      <c r="B150" s="238" t="s">
        <v>230</v>
      </c>
      <c r="C150" s="237">
        <v>2019</v>
      </c>
      <c r="D150" s="236">
        <v>465.29013890999994</v>
      </c>
      <c r="E150">
        <v>110.4</v>
      </c>
      <c r="F150">
        <v>421.45845915760862</v>
      </c>
    </row>
    <row r="151" spans="1:6" x14ac:dyDescent="0.3">
      <c r="A151" s="239" t="s">
        <v>399</v>
      </c>
      <c r="B151" s="238" t="s">
        <v>230</v>
      </c>
      <c r="C151" s="237">
        <v>2020</v>
      </c>
      <c r="D151" s="236">
        <v>483.04140108000013</v>
      </c>
      <c r="E151">
        <v>112.7</v>
      </c>
      <c r="F151">
        <v>428.60816422360256</v>
      </c>
    </row>
    <row r="152" spans="1:6" x14ac:dyDescent="0.3">
      <c r="A152" s="239" t="s">
        <v>399</v>
      </c>
      <c r="B152" s="238" t="s">
        <v>230</v>
      </c>
      <c r="C152" s="237">
        <v>2021</v>
      </c>
      <c r="D152" s="236">
        <v>578.62134215000015</v>
      </c>
      <c r="E152">
        <v>116.9</v>
      </c>
      <c r="F152">
        <v>494.97120799828923</v>
      </c>
    </row>
    <row r="153" spans="1:6" x14ac:dyDescent="0.3">
      <c r="A153" s="239" t="s">
        <v>399</v>
      </c>
      <c r="B153" s="238" t="s">
        <v>235</v>
      </c>
      <c r="C153" s="237">
        <v>2012</v>
      </c>
      <c r="D153" s="236">
        <v>129.50597600000003</v>
      </c>
      <c r="E153">
        <v>92</v>
      </c>
      <c r="F153">
        <v>140.76736521739136</v>
      </c>
    </row>
    <row r="154" spans="1:6" x14ac:dyDescent="0.3">
      <c r="A154" s="239" t="s">
        <v>399</v>
      </c>
      <c r="B154" s="238" t="s">
        <v>235</v>
      </c>
      <c r="C154" s="237">
        <v>2013</v>
      </c>
      <c r="D154" s="236">
        <v>76.783161799999988</v>
      </c>
      <c r="E154">
        <v>95</v>
      </c>
      <c r="F154">
        <v>80.824380842105242</v>
      </c>
    </row>
    <row r="155" spans="1:6" x14ac:dyDescent="0.3">
      <c r="A155" s="239" t="s">
        <v>399</v>
      </c>
      <c r="B155" s="238" t="s">
        <v>235</v>
      </c>
      <c r="C155" s="237">
        <v>2014</v>
      </c>
      <c r="D155" s="236">
        <v>95.819365509999997</v>
      </c>
      <c r="E155">
        <v>97.4</v>
      </c>
      <c r="F155">
        <v>98.377171981519496</v>
      </c>
    </row>
    <row r="156" spans="1:6" x14ac:dyDescent="0.3">
      <c r="A156" s="239" t="s">
        <v>399</v>
      </c>
      <c r="B156" s="238" t="s">
        <v>235</v>
      </c>
      <c r="C156" s="237">
        <v>2015</v>
      </c>
      <c r="D156" s="236">
        <v>64.285527449999989</v>
      </c>
      <c r="E156">
        <v>100</v>
      </c>
      <c r="F156">
        <v>64.285527449999989</v>
      </c>
    </row>
    <row r="157" spans="1:6" x14ac:dyDescent="0.3">
      <c r="A157" s="239" t="s">
        <v>399</v>
      </c>
      <c r="B157" s="238" t="s">
        <v>235</v>
      </c>
      <c r="C157" s="237">
        <v>2016</v>
      </c>
      <c r="D157" s="236">
        <v>69.801952</v>
      </c>
      <c r="E157">
        <v>102.2</v>
      </c>
      <c r="F157">
        <v>68.299365949119377</v>
      </c>
    </row>
    <row r="158" spans="1:6" x14ac:dyDescent="0.3">
      <c r="A158" s="239" t="s">
        <v>399</v>
      </c>
      <c r="B158" s="238" t="s">
        <v>235</v>
      </c>
      <c r="C158" s="237">
        <v>2017</v>
      </c>
      <c r="D158" s="236">
        <v>54.202061599999993</v>
      </c>
      <c r="E158">
        <v>104.1</v>
      </c>
      <c r="F158">
        <v>52.067302209414024</v>
      </c>
    </row>
    <row r="159" spans="1:6" x14ac:dyDescent="0.3">
      <c r="A159" s="239" t="s">
        <v>399</v>
      </c>
      <c r="B159" s="238" t="s">
        <v>235</v>
      </c>
      <c r="C159" s="237">
        <v>2018</v>
      </c>
      <c r="D159" s="236">
        <v>47.807235400000003</v>
      </c>
      <c r="E159">
        <v>107.3</v>
      </c>
      <c r="F159">
        <v>44.554739422180809</v>
      </c>
    </row>
    <row r="160" spans="1:6" x14ac:dyDescent="0.3">
      <c r="A160" s="239" t="s">
        <v>399</v>
      </c>
      <c r="B160" s="238" t="s">
        <v>235</v>
      </c>
      <c r="C160" s="237">
        <v>2019</v>
      </c>
      <c r="D160" s="236">
        <v>92.860300249999995</v>
      </c>
      <c r="E160">
        <v>110.4</v>
      </c>
      <c r="F160">
        <v>84.112590806159417</v>
      </c>
    </row>
    <row r="161" spans="1:6" x14ac:dyDescent="0.3">
      <c r="A161" s="239" t="s">
        <v>399</v>
      </c>
      <c r="B161" s="238" t="s">
        <v>235</v>
      </c>
      <c r="C161" s="237">
        <v>2020</v>
      </c>
      <c r="D161" s="236">
        <v>179.92888821000003</v>
      </c>
      <c r="E161">
        <v>112.7</v>
      </c>
      <c r="F161">
        <v>159.65296203194325</v>
      </c>
    </row>
    <row r="162" spans="1:6" x14ac:dyDescent="0.3">
      <c r="A162" s="239" t="s">
        <v>399</v>
      </c>
      <c r="B162" s="238" t="s">
        <v>235</v>
      </c>
      <c r="C162" s="237">
        <v>2021</v>
      </c>
      <c r="D162" s="236">
        <v>267.08277846999994</v>
      </c>
      <c r="E162">
        <v>116.9</v>
      </c>
      <c r="F162">
        <v>228.47115352437976</v>
      </c>
    </row>
    <row r="163" spans="1:6" x14ac:dyDescent="0.3">
      <c r="A163" s="239" t="s">
        <v>399</v>
      </c>
      <c r="B163" s="238" t="s">
        <v>232</v>
      </c>
      <c r="C163" s="237">
        <v>2012</v>
      </c>
      <c r="D163" s="236">
        <v>7.1390000000000002</v>
      </c>
      <c r="E163">
        <v>92</v>
      </c>
      <c r="F163">
        <v>7.7597826086956516</v>
      </c>
    </row>
    <row r="164" spans="1:6" x14ac:dyDescent="0.3">
      <c r="A164" s="239" t="s">
        <v>399</v>
      </c>
      <c r="B164" s="238" t="s">
        <v>232</v>
      </c>
      <c r="C164" s="237">
        <v>2013</v>
      </c>
      <c r="D164" s="236">
        <v>1.506</v>
      </c>
      <c r="E164">
        <v>95</v>
      </c>
      <c r="F164">
        <v>1.5852631578947367</v>
      </c>
    </row>
    <row r="165" spans="1:6" x14ac:dyDescent="0.3">
      <c r="A165" s="239" t="s">
        <v>399</v>
      </c>
      <c r="B165" s="238" t="s">
        <v>232</v>
      </c>
      <c r="C165" s="237">
        <v>2014</v>
      </c>
      <c r="D165" s="236">
        <v>0.875</v>
      </c>
      <c r="E165">
        <v>97.4</v>
      </c>
      <c r="F165">
        <v>0.89835728952772065</v>
      </c>
    </row>
    <row r="166" spans="1:6" x14ac:dyDescent="0.3">
      <c r="A166" s="239" t="s">
        <v>399</v>
      </c>
      <c r="B166" s="238" t="s">
        <v>232</v>
      </c>
      <c r="C166" s="237">
        <v>2015</v>
      </c>
      <c r="D166" s="236">
        <v>34.411811</v>
      </c>
      <c r="E166">
        <v>100</v>
      </c>
      <c r="F166">
        <v>34.411811</v>
      </c>
    </row>
    <row r="167" spans="1:6" x14ac:dyDescent="0.3">
      <c r="A167" s="239" t="s">
        <v>399</v>
      </c>
      <c r="B167" s="238" t="s">
        <v>232</v>
      </c>
      <c r="C167" s="237">
        <v>2016</v>
      </c>
      <c r="D167" s="236">
        <v>59.65</v>
      </c>
      <c r="E167">
        <v>102.2</v>
      </c>
      <c r="F167">
        <v>58.365949119373774</v>
      </c>
    </row>
    <row r="168" spans="1:6" x14ac:dyDescent="0.3">
      <c r="A168" s="239" t="s">
        <v>399</v>
      </c>
      <c r="B168" s="238" t="s">
        <v>232</v>
      </c>
      <c r="C168" s="237">
        <v>2017</v>
      </c>
      <c r="D168" s="236">
        <v>70.055131000000003</v>
      </c>
      <c r="E168">
        <v>104.1</v>
      </c>
      <c r="F168">
        <v>67.295995196926043</v>
      </c>
    </row>
    <row r="169" spans="1:6" x14ac:dyDescent="0.3">
      <c r="A169" s="239" t="s">
        <v>399</v>
      </c>
      <c r="B169" s="238" t="s">
        <v>232</v>
      </c>
      <c r="C169" s="237">
        <v>2018</v>
      </c>
      <c r="D169" s="236">
        <v>42.697024999999996</v>
      </c>
      <c r="E169">
        <v>107.3</v>
      </c>
      <c r="F169">
        <v>39.792194780987884</v>
      </c>
    </row>
    <row r="170" spans="1:6" x14ac:dyDescent="0.3">
      <c r="A170" s="239" t="s">
        <v>399</v>
      </c>
      <c r="B170" s="238" t="s">
        <v>232</v>
      </c>
      <c r="C170" s="237">
        <v>2019</v>
      </c>
      <c r="D170" s="236">
        <v>81.77413211999999</v>
      </c>
      <c r="E170">
        <v>110.4</v>
      </c>
      <c r="F170">
        <v>74.07077184782608</v>
      </c>
    </row>
    <row r="171" spans="1:6" x14ac:dyDescent="0.3">
      <c r="A171" s="239" t="s">
        <v>399</v>
      </c>
      <c r="B171" s="238" t="s">
        <v>232</v>
      </c>
      <c r="C171" s="237">
        <v>2020</v>
      </c>
      <c r="D171" s="236">
        <v>61.980554389999988</v>
      </c>
      <c r="E171">
        <v>112.7</v>
      </c>
      <c r="F171">
        <v>54.996055359361115</v>
      </c>
    </row>
    <row r="172" spans="1:6" x14ac:dyDescent="0.3">
      <c r="A172" s="239" t="s">
        <v>399</v>
      </c>
      <c r="B172" s="238" t="s">
        <v>232</v>
      </c>
      <c r="C172" s="237">
        <v>2021</v>
      </c>
      <c r="D172" s="236">
        <v>38.826243140000003</v>
      </c>
      <c r="E172">
        <v>116.9</v>
      </c>
      <c r="F172">
        <v>33.213210556030795</v>
      </c>
    </row>
    <row r="173" spans="1:6" x14ac:dyDescent="0.3">
      <c r="A173" s="239" t="s">
        <v>399</v>
      </c>
      <c r="B173" s="238" t="s">
        <v>229</v>
      </c>
      <c r="C173" s="237">
        <v>2012</v>
      </c>
      <c r="D173" s="236">
        <v>540.18404540000051</v>
      </c>
      <c r="E173">
        <v>92</v>
      </c>
      <c r="F173">
        <v>587.15657108695711</v>
      </c>
    </row>
    <row r="174" spans="1:6" x14ac:dyDescent="0.3">
      <c r="A174" s="239" t="s">
        <v>399</v>
      </c>
      <c r="B174" s="238" t="s">
        <v>229</v>
      </c>
      <c r="C174" s="237">
        <v>2013</v>
      </c>
      <c r="D174" s="236">
        <v>512.1667239999997</v>
      </c>
      <c r="E174">
        <v>95</v>
      </c>
      <c r="F174">
        <v>539.12286736842066</v>
      </c>
    </row>
    <row r="175" spans="1:6" x14ac:dyDescent="0.3">
      <c r="A175" s="239" t="s">
        <v>399</v>
      </c>
      <c r="B175" s="238" t="s">
        <v>229</v>
      </c>
      <c r="C175" s="237">
        <v>2014</v>
      </c>
      <c r="D175" s="236">
        <v>679.14927313999965</v>
      </c>
      <c r="E175">
        <v>97.4</v>
      </c>
      <c r="F175">
        <v>697.27851451745335</v>
      </c>
    </row>
    <row r="176" spans="1:6" x14ac:dyDescent="0.3">
      <c r="A176" s="239" t="s">
        <v>399</v>
      </c>
      <c r="B176" s="238" t="s">
        <v>229</v>
      </c>
      <c r="C176" s="237">
        <v>2015</v>
      </c>
      <c r="D176" s="236">
        <v>675.86383035000017</v>
      </c>
      <c r="E176">
        <v>100</v>
      </c>
      <c r="F176">
        <v>675.86383035000017</v>
      </c>
    </row>
    <row r="177" spans="1:6" x14ac:dyDescent="0.3">
      <c r="A177" s="239" t="s">
        <v>399</v>
      </c>
      <c r="B177" s="238" t="s">
        <v>229</v>
      </c>
      <c r="C177" s="237">
        <v>2016</v>
      </c>
      <c r="D177" s="236">
        <v>808.62804387999995</v>
      </c>
      <c r="E177">
        <v>102.2</v>
      </c>
      <c r="F177">
        <v>791.22117796477494</v>
      </c>
    </row>
    <row r="178" spans="1:6" x14ac:dyDescent="0.3">
      <c r="A178" s="239" t="s">
        <v>399</v>
      </c>
      <c r="B178" s="238" t="s">
        <v>229</v>
      </c>
      <c r="C178" s="237">
        <v>2017</v>
      </c>
      <c r="D178" s="236">
        <v>838.61137128999974</v>
      </c>
      <c r="E178">
        <v>104.1</v>
      </c>
      <c r="F178">
        <v>805.58248923150802</v>
      </c>
    </row>
    <row r="179" spans="1:6" x14ac:dyDescent="0.3">
      <c r="A179" s="239" t="s">
        <v>399</v>
      </c>
      <c r="B179" s="238" t="s">
        <v>229</v>
      </c>
      <c r="C179" s="237">
        <v>2018</v>
      </c>
      <c r="D179" s="236">
        <v>1024.3939067900003</v>
      </c>
      <c r="E179">
        <v>107.3</v>
      </c>
      <c r="F179">
        <v>954.7007519012119</v>
      </c>
    </row>
    <row r="180" spans="1:6" x14ac:dyDescent="0.3">
      <c r="A180" s="239" t="s">
        <v>399</v>
      </c>
      <c r="B180" s="238" t="s">
        <v>229</v>
      </c>
      <c r="C180" s="237">
        <v>2019</v>
      </c>
      <c r="D180" s="236">
        <v>1069.28573624</v>
      </c>
      <c r="E180">
        <v>110.4</v>
      </c>
      <c r="F180">
        <v>968.55592050724636</v>
      </c>
    </row>
    <row r="181" spans="1:6" x14ac:dyDescent="0.3">
      <c r="A181" s="239" t="s">
        <v>399</v>
      </c>
      <c r="B181" s="238" t="s">
        <v>229</v>
      </c>
      <c r="C181" s="237">
        <v>2020</v>
      </c>
      <c r="D181" s="236">
        <v>1027.7554820999999</v>
      </c>
      <c r="E181">
        <v>112.7</v>
      </c>
      <c r="F181">
        <v>911.93920328305217</v>
      </c>
    </row>
    <row r="182" spans="1:6" x14ac:dyDescent="0.3">
      <c r="A182" s="239" t="s">
        <v>399</v>
      </c>
      <c r="B182" s="238" t="s">
        <v>229</v>
      </c>
      <c r="C182" s="237">
        <v>2021</v>
      </c>
      <c r="D182" s="236">
        <v>1101.75346932</v>
      </c>
      <c r="E182">
        <v>116.9</v>
      </c>
      <c r="F182">
        <v>942.47516622754495</v>
      </c>
    </row>
    <row r="183" spans="1:6" x14ac:dyDescent="0.3">
      <c r="A183" s="239" t="s">
        <v>399</v>
      </c>
      <c r="B183" s="238" t="s">
        <v>388</v>
      </c>
      <c r="C183" s="237">
        <v>2012</v>
      </c>
      <c r="D183" s="236">
        <v>8.574819999999999</v>
      </c>
      <c r="E183">
        <v>92</v>
      </c>
      <c r="F183">
        <v>9.3204565217391284</v>
      </c>
    </row>
    <row r="184" spans="1:6" x14ac:dyDescent="0.3">
      <c r="A184" s="239" t="s">
        <v>399</v>
      </c>
      <c r="B184" s="238" t="s">
        <v>388</v>
      </c>
      <c r="C184" s="237">
        <v>2013</v>
      </c>
      <c r="D184" s="236">
        <v>13.287306000000001</v>
      </c>
      <c r="E184">
        <v>95</v>
      </c>
      <c r="F184">
        <v>13.986637894736841</v>
      </c>
    </row>
    <row r="185" spans="1:6" x14ac:dyDescent="0.3">
      <c r="A185" s="239" t="s">
        <v>399</v>
      </c>
      <c r="B185" s="238" t="s">
        <v>388</v>
      </c>
      <c r="C185" s="237">
        <v>2014</v>
      </c>
      <c r="D185" s="236">
        <v>16.026040260000002</v>
      </c>
      <c r="E185">
        <v>97.4</v>
      </c>
      <c r="F185">
        <v>16.453840102669407</v>
      </c>
    </row>
    <row r="186" spans="1:6" x14ac:dyDescent="0.3">
      <c r="A186" s="239" t="s">
        <v>399</v>
      </c>
      <c r="B186" s="238" t="s">
        <v>388</v>
      </c>
      <c r="C186" s="237">
        <v>2015</v>
      </c>
      <c r="D186" s="236">
        <v>130.63325143</v>
      </c>
      <c r="E186">
        <v>100</v>
      </c>
      <c r="F186">
        <v>130.63325143</v>
      </c>
    </row>
    <row r="187" spans="1:6" x14ac:dyDescent="0.3">
      <c r="A187" s="239" t="s">
        <v>399</v>
      </c>
      <c r="B187" s="238" t="s">
        <v>388</v>
      </c>
      <c r="C187" s="237">
        <v>2016</v>
      </c>
      <c r="D187" s="236">
        <v>80.050404</v>
      </c>
      <c r="E187">
        <v>102.2</v>
      </c>
      <c r="F187">
        <v>78.327205479452061</v>
      </c>
    </row>
    <row r="188" spans="1:6" x14ac:dyDescent="0.3">
      <c r="A188" s="239" t="s">
        <v>399</v>
      </c>
      <c r="B188" s="238" t="s">
        <v>388</v>
      </c>
      <c r="C188" s="237">
        <v>2017</v>
      </c>
      <c r="D188" s="236">
        <v>121.25488533999999</v>
      </c>
      <c r="E188">
        <v>104.1</v>
      </c>
      <c r="F188">
        <v>116.47923663784823</v>
      </c>
    </row>
    <row r="189" spans="1:6" x14ac:dyDescent="0.3">
      <c r="A189" s="239" t="s">
        <v>399</v>
      </c>
      <c r="B189" s="238" t="s">
        <v>388</v>
      </c>
      <c r="C189" s="237">
        <v>2018</v>
      </c>
      <c r="D189" s="236">
        <v>83.56657426000001</v>
      </c>
      <c r="E189">
        <v>107.3</v>
      </c>
      <c r="F189">
        <v>77.881243485554535</v>
      </c>
    </row>
    <row r="190" spans="1:6" x14ac:dyDescent="0.3">
      <c r="A190" s="239" t="s">
        <v>399</v>
      </c>
      <c r="B190" s="238" t="s">
        <v>388</v>
      </c>
      <c r="C190" s="237">
        <v>2019</v>
      </c>
      <c r="D190" s="236">
        <v>115.13245599999999</v>
      </c>
      <c r="E190">
        <v>110.4</v>
      </c>
      <c r="F190">
        <v>104.28664492753622</v>
      </c>
    </row>
    <row r="191" spans="1:6" x14ac:dyDescent="0.3">
      <c r="A191" s="239" t="s">
        <v>399</v>
      </c>
      <c r="B191" s="238" t="s">
        <v>388</v>
      </c>
      <c r="C191" s="237">
        <v>2020</v>
      </c>
      <c r="D191" s="236">
        <v>33.08979077</v>
      </c>
      <c r="E191">
        <v>112.7</v>
      </c>
      <c r="F191">
        <v>29.360950106477375</v>
      </c>
    </row>
    <row r="192" spans="1:6" x14ac:dyDescent="0.3">
      <c r="A192" s="239" t="s">
        <v>399</v>
      </c>
      <c r="B192" s="238" t="s">
        <v>388</v>
      </c>
      <c r="C192" s="237">
        <v>2021</v>
      </c>
      <c r="D192" s="236">
        <v>101.11210517000001</v>
      </c>
      <c r="E192">
        <v>116.9</v>
      </c>
      <c r="F192">
        <v>86.494529657827201</v>
      </c>
    </row>
    <row r="193" spans="1:6" x14ac:dyDescent="0.3">
      <c r="A193" s="239" t="s">
        <v>399</v>
      </c>
      <c r="B193" s="238" t="s">
        <v>234</v>
      </c>
      <c r="C193" s="237">
        <v>2012</v>
      </c>
      <c r="D193" s="236">
        <v>34.041635000000007</v>
      </c>
      <c r="E193">
        <v>92</v>
      </c>
      <c r="F193">
        <v>37.001777173913055</v>
      </c>
    </row>
    <row r="194" spans="1:6" x14ac:dyDescent="0.3">
      <c r="A194" s="239" t="s">
        <v>399</v>
      </c>
      <c r="B194" s="238" t="s">
        <v>234</v>
      </c>
      <c r="C194" s="237">
        <v>2013</v>
      </c>
      <c r="D194" s="236">
        <v>29.154016000000002</v>
      </c>
      <c r="E194">
        <v>95</v>
      </c>
      <c r="F194">
        <v>30.688437894736843</v>
      </c>
    </row>
    <row r="195" spans="1:6" x14ac:dyDescent="0.3">
      <c r="A195" s="239" t="s">
        <v>399</v>
      </c>
      <c r="B195" s="238" t="s">
        <v>234</v>
      </c>
      <c r="C195" s="237">
        <v>2014</v>
      </c>
      <c r="D195" s="236">
        <v>36.707649950000004</v>
      </c>
      <c r="E195">
        <v>97.4</v>
      </c>
      <c r="F195">
        <v>37.68752561601643</v>
      </c>
    </row>
    <row r="196" spans="1:6" x14ac:dyDescent="0.3">
      <c r="A196" s="239" t="s">
        <v>399</v>
      </c>
      <c r="B196" s="238" t="s">
        <v>234</v>
      </c>
      <c r="C196" s="237">
        <v>2015</v>
      </c>
      <c r="D196" s="236">
        <v>25.810868059999997</v>
      </c>
      <c r="E196">
        <v>100</v>
      </c>
      <c r="F196">
        <v>25.810868059999997</v>
      </c>
    </row>
    <row r="197" spans="1:6" x14ac:dyDescent="0.3">
      <c r="A197" s="239" t="s">
        <v>399</v>
      </c>
      <c r="B197" s="238" t="s">
        <v>234</v>
      </c>
      <c r="C197" s="237">
        <v>2016</v>
      </c>
      <c r="D197" s="236">
        <v>29.407372799999997</v>
      </c>
      <c r="E197">
        <v>102.2</v>
      </c>
      <c r="F197">
        <v>28.774337377690802</v>
      </c>
    </row>
    <row r="198" spans="1:6" x14ac:dyDescent="0.3">
      <c r="A198" s="239" t="s">
        <v>399</v>
      </c>
      <c r="B198" s="238" t="s">
        <v>234</v>
      </c>
      <c r="C198" s="237">
        <v>2017</v>
      </c>
      <c r="D198" s="236">
        <v>32.694936800000001</v>
      </c>
      <c r="E198">
        <v>104.1</v>
      </c>
      <c r="F198">
        <v>31.40723996157541</v>
      </c>
    </row>
    <row r="199" spans="1:6" x14ac:dyDescent="0.3">
      <c r="A199" s="239" t="s">
        <v>399</v>
      </c>
      <c r="B199" s="238" t="s">
        <v>234</v>
      </c>
      <c r="C199" s="237">
        <v>2018</v>
      </c>
      <c r="D199" s="236">
        <v>38.625117599999996</v>
      </c>
      <c r="E199">
        <v>107.3</v>
      </c>
      <c r="F199">
        <v>35.997313699906805</v>
      </c>
    </row>
    <row r="200" spans="1:6" x14ac:dyDescent="0.3">
      <c r="A200" s="239" t="s">
        <v>399</v>
      </c>
      <c r="B200" s="238" t="s">
        <v>234</v>
      </c>
      <c r="C200" s="237">
        <v>2019</v>
      </c>
      <c r="D200" s="236">
        <v>44.101516800000006</v>
      </c>
      <c r="E200">
        <v>110.4</v>
      </c>
      <c r="F200">
        <v>39.947026086956527</v>
      </c>
    </row>
    <row r="201" spans="1:6" x14ac:dyDescent="0.3">
      <c r="A201" s="239" t="s">
        <v>399</v>
      </c>
      <c r="B201" s="238" t="s">
        <v>234</v>
      </c>
      <c r="C201" s="237">
        <v>2020</v>
      </c>
      <c r="D201" s="236">
        <v>55.19259696000001</v>
      </c>
      <c r="E201">
        <v>112.7</v>
      </c>
      <c r="F201">
        <v>48.973023034605156</v>
      </c>
    </row>
    <row r="202" spans="1:6" x14ac:dyDescent="0.3">
      <c r="A202" s="239" t="s">
        <v>399</v>
      </c>
      <c r="B202" s="238" t="s">
        <v>234</v>
      </c>
      <c r="C202" s="237">
        <v>2021</v>
      </c>
      <c r="D202" s="236">
        <v>50.161935850000006</v>
      </c>
      <c r="E202">
        <v>116.9</v>
      </c>
      <c r="F202">
        <v>42.910124764756205</v>
      </c>
    </row>
    <row r="203" spans="1:6" x14ac:dyDescent="0.3">
      <c r="A203" s="239" t="s">
        <v>400</v>
      </c>
      <c r="B203" s="238" t="s">
        <v>233</v>
      </c>
      <c r="C203" s="237">
        <v>2012</v>
      </c>
      <c r="D203" s="236">
        <v>93.715127799999991</v>
      </c>
      <c r="E203">
        <v>92</v>
      </c>
      <c r="F203">
        <v>101.86426934782608</v>
      </c>
    </row>
    <row r="204" spans="1:6" x14ac:dyDescent="0.3">
      <c r="A204" s="239" t="s">
        <v>400</v>
      </c>
      <c r="B204" s="238" t="s">
        <v>233</v>
      </c>
      <c r="C204" s="237">
        <v>2013</v>
      </c>
      <c r="D204" s="236">
        <v>98.839635999999999</v>
      </c>
      <c r="E204">
        <v>95</v>
      </c>
      <c r="F204">
        <v>104.04172210526315</v>
      </c>
    </row>
    <row r="205" spans="1:6" x14ac:dyDescent="0.3">
      <c r="A205" s="239" t="s">
        <v>400</v>
      </c>
      <c r="B205" s="238" t="s">
        <v>233</v>
      </c>
      <c r="C205" s="237">
        <v>2014</v>
      </c>
      <c r="D205" s="236">
        <v>128.48710366999998</v>
      </c>
      <c r="E205">
        <v>97.4</v>
      </c>
      <c r="F205">
        <v>131.91694421971249</v>
      </c>
    </row>
    <row r="206" spans="1:6" x14ac:dyDescent="0.3">
      <c r="A206" s="239" t="s">
        <v>400</v>
      </c>
      <c r="B206" s="238" t="s">
        <v>233</v>
      </c>
      <c r="C206" s="237">
        <v>2015</v>
      </c>
      <c r="D206" s="236">
        <v>128.542125</v>
      </c>
      <c r="E206">
        <v>100</v>
      </c>
      <c r="F206">
        <v>128.542125</v>
      </c>
    </row>
    <row r="207" spans="1:6" x14ac:dyDescent="0.3">
      <c r="A207" s="239" t="s">
        <v>400</v>
      </c>
      <c r="B207" s="238" t="s">
        <v>233</v>
      </c>
      <c r="C207" s="237">
        <v>2016</v>
      </c>
      <c r="D207" s="236">
        <v>130.04760199999998</v>
      </c>
      <c r="E207">
        <v>102.2</v>
      </c>
      <c r="F207">
        <v>127.24814285714284</v>
      </c>
    </row>
    <row r="208" spans="1:6" x14ac:dyDescent="0.3">
      <c r="A208" s="239" t="s">
        <v>400</v>
      </c>
      <c r="B208" s="238" t="s">
        <v>233</v>
      </c>
      <c r="C208" s="237">
        <v>2017</v>
      </c>
      <c r="D208" s="236">
        <v>133.83828664000001</v>
      </c>
      <c r="E208">
        <v>104.1</v>
      </c>
      <c r="F208">
        <v>128.56703807877042</v>
      </c>
    </row>
    <row r="209" spans="1:6" x14ac:dyDescent="0.3">
      <c r="A209" s="239" t="s">
        <v>400</v>
      </c>
      <c r="B209" s="238" t="s">
        <v>233</v>
      </c>
      <c r="C209" s="237">
        <v>2018</v>
      </c>
      <c r="D209" s="236">
        <v>174.32172227000001</v>
      </c>
      <c r="E209">
        <v>107.3</v>
      </c>
      <c r="F209">
        <v>162.46199652376515</v>
      </c>
    </row>
    <row r="210" spans="1:6" x14ac:dyDescent="0.3">
      <c r="A210" s="239" t="s">
        <v>400</v>
      </c>
      <c r="B210" s="238" t="s">
        <v>233</v>
      </c>
      <c r="C210" s="237">
        <v>2019</v>
      </c>
      <c r="D210" s="236">
        <v>193.38595668000002</v>
      </c>
      <c r="E210">
        <v>110.4</v>
      </c>
      <c r="F210">
        <v>175.16843902173912</v>
      </c>
    </row>
    <row r="211" spans="1:6" x14ac:dyDescent="0.3">
      <c r="A211" s="239" t="s">
        <v>400</v>
      </c>
      <c r="B211" s="238" t="s">
        <v>233</v>
      </c>
      <c r="C211" s="237">
        <v>2020</v>
      </c>
      <c r="D211" s="236">
        <v>228.56638771000004</v>
      </c>
      <c r="E211">
        <v>112.7</v>
      </c>
      <c r="F211">
        <v>202.80957205856259</v>
      </c>
    </row>
    <row r="212" spans="1:6" x14ac:dyDescent="0.3">
      <c r="A212" s="239" t="s">
        <v>400</v>
      </c>
      <c r="B212" s="238" t="s">
        <v>233</v>
      </c>
      <c r="C212" s="237">
        <v>2021</v>
      </c>
      <c r="D212" s="236">
        <v>227.13484862999999</v>
      </c>
      <c r="E212">
        <v>116.9</v>
      </c>
      <c r="F212">
        <v>194.2984162788708</v>
      </c>
    </row>
    <row r="213" spans="1:6" x14ac:dyDescent="0.3">
      <c r="A213" s="239" t="s">
        <v>400</v>
      </c>
      <c r="B213" s="238" t="s">
        <v>230</v>
      </c>
      <c r="C213" s="237">
        <v>2012</v>
      </c>
      <c r="D213" s="236">
        <v>81.298805250000001</v>
      </c>
      <c r="E213">
        <v>92</v>
      </c>
      <c r="F213">
        <v>88.368266576086967</v>
      </c>
    </row>
    <row r="214" spans="1:6" x14ac:dyDescent="0.3">
      <c r="A214" s="239" t="s">
        <v>400</v>
      </c>
      <c r="B214" s="238" t="s">
        <v>230</v>
      </c>
      <c r="C214" s="237">
        <v>2013</v>
      </c>
      <c r="D214" s="236">
        <v>99.049230500000007</v>
      </c>
      <c r="E214">
        <v>95</v>
      </c>
      <c r="F214">
        <v>104.26234789473685</v>
      </c>
    </row>
    <row r="215" spans="1:6" x14ac:dyDescent="0.3">
      <c r="A215" s="239" t="s">
        <v>400</v>
      </c>
      <c r="B215" s="238" t="s">
        <v>230</v>
      </c>
      <c r="C215" s="237">
        <v>2014</v>
      </c>
      <c r="D215" s="236">
        <v>128.0692348</v>
      </c>
      <c r="E215">
        <v>97.4</v>
      </c>
      <c r="F215">
        <v>131.4879207392197</v>
      </c>
    </row>
    <row r="216" spans="1:6" x14ac:dyDescent="0.3">
      <c r="A216" s="239" t="s">
        <v>400</v>
      </c>
      <c r="B216" s="238" t="s">
        <v>230</v>
      </c>
      <c r="C216" s="237">
        <v>2015</v>
      </c>
      <c r="D216" s="236">
        <v>134.17983760000001</v>
      </c>
      <c r="E216">
        <v>100</v>
      </c>
      <c r="F216">
        <v>134.17983760000001</v>
      </c>
    </row>
    <row r="217" spans="1:6" x14ac:dyDescent="0.3">
      <c r="A217" s="239" t="s">
        <v>400</v>
      </c>
      <c r="B217" s="238" t="s">
        <v>230</v>
      </c>
      <c r="C217" s="237">
        <v>2016</v>
      </c>
      <c r="D217" s="236">
        <v>115.75937874999998</v>
      </c>
      <c r="E217">
        <v>102.2</v>
      </c>
      <c r="F217">
        <v>113.26749388454009</v>
      </c>
    </row>
    <row r="218" spans="1:6" x14ac:dyDescent="0.3">
      <c r="A218" s="239" t="s">
        <v>400</v>
      </c>
      <c r="B218" s="238" t="s">
        <v>230</v>
      </c>
      <c r="C218" s="237">
        <v>2017</v>
      </c>
      <c r="D218" s="236">
        <v>111.50728687999998</v>
      </c>
      <c r="E218">
        <v>104.1</v>
      </c>
      <c r="F218">
        <v>107.11554935638807</v>
      </c>
    </row>
    <row r="219" spans="1:6" x14ac:dyDescent="0.3">
      <c r="A219" s="239" t="s">
        <v>400</v>
      </c>
      <c r="B219" s="238" t="s">
        <v>230</v>
      </c>
      <c r="C219" s="237">
        <v>2018</v>
      </c>
      <c r="D219" s="236">
        <v>134.65702673999999</v>
      </c>
      <c r="E219">
        <v>107.3</v>
      </c>
      <c r="F219">
        <v>125.49583107176142</v>
      </c>
    </row>
    <row r="220" spans="1:6" x14ac:dyDescent="0.3">
      <c r="A220" s="239" t="s">
        <v>400</v>
      </c>
      <c r="B220" s="238" t="s">
        <v>230</v>
      </c>
      <c r="C220" s="237">
        <v>2019</v>
      </c>
      <c r="D220" s="236">
        <v>136.59524335</v>
      </c>
      <c r="E220">
        <v>110.4</v>
      </c>
      <c r="F220">
        <v>123.7275754981884</v>
      </c>
    </row>
    <row r="221" spans="1:6" x14ac:dyDescent="0.3">
      <c r="A221" s="239" t="s">
        <v>400</v>
      </c>
      <c r="B221" s="238" t="s">
        <v>230</v>
      </c>
      <c r="C221" s="237">
        <v>2020</v>
      </c>
      <c r="D221" s="236">
        <v>127.11211927000001</v>
      </c>
      <c r="E221">
        <v>112.7</v>
      </c>
      <c r="F221">
        <v>112.78803839396629</v>
      </c>
    </row>
    <row r="222" spans="1:6" x14ac:dyDescent="0.3">
      <c r="A222" s="239" t="s">
        <v>400</v>
      </c>
      <c r="B222" s="238" t="s">
        <v>230</v>
      </c>
      <c r="C222" s="237">
        <v>2021</v>
      </c>
      <c r="D222" s="236">
        <v>146.14578993000001</v>
      </c>
      <c r="E222">
        <v>116.9</v>
      </c>
      <c r="F222">
        <v>125.01778437125748</v>
      </c>
    </row>
    <row r="223" spans="1:6" x14ac:dyDescent="0.3">
      <c r="A223" s="239" t="s">
        <v>400</v>
      </c>
      <c r="B223" s="238" t="s">
        <v>235</v>
      </c>
      <c r="C223" s="237">
        <v>2012</v>
      </c>
      <c r="D223" s="236">
        <v>17.564723999999998</v>
      </c>
      <c r="E223">
        <v>92</v>
      </c>
      <c r="F223">
        <v>19.092091304347825</v>
      </c>
    </row>
    <row r="224" spans="1:6" x14ac:dyDescent="0.3">
      <c r="A224" s="239" t="s">
        <v>400</v>
      </c>
      <c r="B224" s="238" t="s">
        <v>235</v>
      </c>
      <c r="C224" s="237">
        <v>2013</v>
      </c>
      <c r="D224" s="236">
        <v>20.369659000000002</v>
      </c>
      <c r="E224">
        <v>95</v>
      </c>
      <c r="F224">
        <v>21.441746315789477</v>
      </c>
    </row>
    <row r="225" spans="1:6" x14ac:dyDescent="0.3">
      <c r="A225" s="239" t="s">
        <v>400</v>
      </c>
      <c r="B225" s="238" t="s">
        <v>235</v>
      </c>
      <c r="C225" s="237">
        <v>2014</v>
      </c>
      <c r="D225" s="236">
        <v>51.084814720000004</v>
      </c>
      <c r="E225">
        <v>97.4</v>
      </c>
      <c r="F225">
        <v>52.448475071868586</v>
      </c>
    </row>
    <row r="226" spans="1:6" x14ac:dyDescent="0.3">
      <c r="A226" s="239" t="s">
        <v>400</v>
      </c>
      <c r="B226" s="238" t="s">
        <v>235</v>
      </c>
      <c r="C226" s="237">
        <v>2015</v>
      </c>
      <c r="D226" s="236">
        <v>48.511171800000007</v>
      </c>
      <c r="E226">
        <v>100</v>
      </c>
      <c r="F226">
        <v>48.511171800000007</v>
      </c>
    </row>
    <row r="227" spans="1:6" x14ac:dyDescent="0.3">
      <c r="A227" s="239" t="s">
        <v>400</v>
      </c>
      <c r="B227" s="238" t="s">
        <v>235</v>
      </c>
      <c r="C227" s="237">
        <v>2016</v>
      </c>
      <c r="D227" s="236">
        <v>46.032133400000006</v>
      </c>
      <c r="E227">
        <v>102.2</v>
      </c>
      <c r="F227">
        <v>45.041226418786692</v>
      </c>
    </row>
    <row r="228" spans="1:6" x14ac:dyDescent="0.3">
      <c r="A228" s="239" t="s">
        <v>400</v>
      </c>
      <c r="B228" s="238" t="s">
        <v>235</v>
      </c>
      <c r="C228" s="237">
        <v>2017</v>
      </c>
      <c r="D228" s="236">
        <v>44.094341</v>
      </c>
      <c r="E228">
        <v>104.1</v>
      </c>
      <c r="F228">
        <v>42.357676272814601</v>
      </c>
    </row>
    <row r="229" spans="1:6" x14ac:dyDescent="0.3">
      <c r="A229" s="239" t="s">
        <v>400</v>
      </c>
      <c r="B229" s="238" t="s">
        <v>235</v>
      </c>
      <c r="C229" s="237">
        <v>2018</v>
      </c>
      <c r="D229" s="236">
        <v>39.598246949999997</v>
      </c>
      <c r="E229">
        <v>107.3</v>
      </c>
      <c r="F229">
        <v>36.904237604846223</v>
      </c>
    </row>
    <row r="230" spans="1:6" x14ac:dyDescent="0.3">
      <c r="A230" s="239" t="s">
        <v>400</v>
      </c>
      <c r="B230" s="238" t="s">
        <v>235</v>
      </c>
      <c r="C230" s="237">
        <v>2019</v>
      </c>
      <c r="D230" s="236">
        <v>60.392573620000007</v>
      </c>
      <c r="E230">
        <v>110.4</v>
      </c>
      <c r="F230">
        <v>54.703418134057976</v>
      </c>
    </row>
    <row r="231" spans="1:6" x14ac:dyDescent="0.3">
      <c r="A231" s="239" t="s">
        <v>400</v>
      </c>
      <c r="B231" s="238" t="s">
        <v>235</v>
      </c>
      <c r="C231" s="237">
        <v>2020</v>
      </c>
      <c r="D231" s="236">
        <v>104.88988263999998</v>
      </c>
      <c r="E231">
        <v>112.7</v>
      </c>
      <c r="F231">
        <v>93.06999346938774</v>
      </c>
    </row>
    <row r="232" spans="1:6" x14ac:dyDescent="0.3">
      <c r="A232" s="239" t="s">
        <v>400</v>
      </c>
      <c r="B232" s="238" t="s">
        <v>235</v>
      </c>
      <c r="C232" s="237">
        <v>2021</v>
      </c>
      <c r="D232" s="236">
        <v>165.22417735999997</v>
      </c>
      <c r="E232">
        <v>116.9</v>
      </c>
      <c r="F232">
        <v>141.33804735671512</v>
      </c>
    </row>
    <row r="233" spans="1:6" x14ac:dyDescent="0.3">
      <c r="A233" s="239" t="s">
        <v>400</v>
      </c>
      <c r="B233" s="238" t="s">
        <v>232</v>
      </c>
      <c r="C233" s="237">
        <v>2012</v>
      </c>
      <c r="D233" s="236">
        <v>1.9649160000000001</v>
      </c>
      <c r="E233">
        <v>92</v>
      </c>
      <c r="F233">
        <v>2.1357782608695652</v>
      </c>
    </row>
    <row r="234" spans="1:6" x14ac:dyDescent="0.3">
      <c r="A234" s="239" t="s">
        <v>400</v>
      </c>
      <c r="B234" s="238" t="s">
        <v>232</v>
      </c>
      <c r="C234" s="237">
        <v>2013</v>
      </c>
      <c r="D234" s="236">
        <v>3.403</v>
      </c>
      <c r="E234">
        <v>95</v>
      </c>
      <c r="F234">
        <v>3.5821052631578949</v>
      </c>
    </row>
    <row r="235" spans="1:6" x14ac:dyDescent="0.3">
      <c r="A235" s="239" t="s">
        <v>400</v>
      </c>
      <c r="B235" s="238" t="s">
        <v>232</v>
      </c>
      <c r="C235" s="237">
        <v>2014</v>
      </c>
      <c r="D235" s="236">
        <v>3.48</v>
      </c>
      <c r="E235">
        <v>97.4</v>
      </c>
      <c r="F235">
        <v>3.5728952772073921</v>
      </c>
    </row>
    <row r="236" spans="1:6" x14ac:dyDescent="0.3">
      <c r="A236" s="239" t="s">
        <v>400</v>
      </c>
      <c r="B236" s="238" t="s">
        <v>232</v>
      </c>
      <c r="C236" s="237">
        <v>2015</v>
      </c>
      <c r="D236" s="236">
        <v>4.2348005400000002</v>
      </c>
      <c r="E236">
        <v>100</v>
      </c>
      <c r="F236">
        <v>4.2348005400000002</v>
      </c>
    </row>
    <row r="237" spans="1:6" x14ac:dyDescent="0.3">
      <c r="A237" s="239" t="s">
        <v>400</v>
      </c>
      <c r="B237" s="238" t="s">
        <v>232</v>
      </c>
      <c r="C237" s="237">
        <v>2016</v>
      </c>
      <c r="D237" s="236">
        <v>3.3128520000000004</v>
      </c>
      <c r="E237">
        <v>102.2</v>
      </c>
      <c r="F237">
        <v>3.2415381604696676</v>
      </c>
    </row>
    <row r="238" spans="1:6" x14ac:dyDescent="0.3">
      <c r="A238" s="239" t="s">
        <v>400</v>
      </c>
      <c r="B238" s="238" t="s">
        <v>232</v>
      </c>
      <c r="C238" s="237">
        <v>2017</v>
      </c>
      <c r="D238" s="236">
        <v>15.758603999999997</v>
      </c>
      <c r="E238">
        <v>104.1</v>
      </c>
      <c r="F238">
        <v>15.137948126801151</v>
      </c>
    </row>
    <row r="239" spans="1:6" x14ac:dyDescent="0.3">
      <c r="A239" s="239" t="s">
        <v>400</v>
      </c>
      <c r="B239" s="238" t="s">
        <v>232</v>
      </c>
      <c r="C239" s="237">
        <v>2018</v>
      </c>
      <c r="D239" s="236">
        <v>66.546267</v>
      </c>
      <c r="E239">
        <v>107.3</v>
      </c>
      <c r="F239">
        <v>62.018888164026095</v>
      </c>
    </row>
    <row r="240" spans="1:6" x14ac:dyDescent="0.3">
      <c r="A240" s="239" t="s">
        <v>400</v>
      </c>
      <c r="B240" s="238" t="s">
        <v>232</v>
      </c>
      <c r="C240" s="237">
        <v>2019</v>
      </c>
      <c r="D240" s="236">
        <v>49.711461149999991</v>
      </c>
      <c r="E240">
        <v>110.4</v>
      </c>
      <c r="F240">
        <v>45.028497418478253</v>
      </c>
    </row>
    <row r="241" spans="1:6" x14ac:dyDescent="0.3">
      <c r="A241" s="239" t="s">
        <v>400</v>
      </c>
      <c r="B241" s="238" t="s">
        <v>232</v>
      </c>
      <c r="C241" s="237">
        <v>2020</v>
      </c>
      <c r="D241" s="236">
        <v>69.201868409999989</v>
      </c>
      <c r="E241">
        <v>112.7</v>
      </c>
      <c r="F241">
        <v>61.403609946761307</v>
      </c>
    </row>
    <row r="242" spans="1:6" x14ac:dyDescent="0.3">
      <c r="A242" s="239" t="s">
        <v>400</v>
      </c>
      <c r="B242" s="238" t="s">
        <v>232</v>
      </c>
      <c r="C242" s="237">
        <v>2021</v>
      </c>
      <c r="D242" s="236">
        <v>28.331918110000007</v>
      </c>
      <c r="E242">
        <v>116.9</v>
      </c>
      <c r="F242">
        <v>24.236029178785294</v>
      </c>
    </row>
    <row r="243" spans="1:6" x14ac:dyDescent="0.3">
      <c r="A243" s="239" t="s">
        <v>400</v>
      </c>
      <c r="B243" s="238" t="s">
        <v>229</v>
      </c>
      <c r="C243" s="237">
        <v>2012</v>
      </c>
      <c r="D243" s="236">
        <v>436.37010659999999</v>
      </c>
      <c r="E243">
        <v>92</v>
      </c>
      <c r="F243">
        <v>474.31533326086958</v>
      </c>
    </row>
    <row r="244" spans="1:6" x14ac:dyDescent="0.3">
      <c r="A244" s="239" t="s">
        <v>400</v>
      </c>
      <c r="B244" s="238" t="s">
        <v>229</v>
      </c>
      <c r="C244" s="237">
        <v>2013</v>
      </c>
      <c r="D244" s="236">
        <v>405.51201789999999</v>
      </c>
      <c r="E244">
        <v>95</v>
      </c>
      <c r="F244">
        <v>426.85475568421049</v>
      </c>
    </row>
    <row r="245" spans="1:6" x14ac:dyDescent="0.3">
      <c r="A245" s="239" t="s">
        <v>400</v>
      </c>
      <c r="B245" s="238" t="s">
        <v>229</v>
      </c>
      <c r="C245" s="237">
        <v>2014</v>
      </c>
      <c r="D245" s="236">
        <v>551.29076394000003</v>
      </c>
      <c r="E245">
        <v>97.4</v>
      </c>
      <c r="F245">
        <v>566.00694449691991</v>
      </c>
    </row>
    <row r="246" spans="1:6" x14ac:dyDescent="0.3">
      <c r="A246" s="239" t="s">
        <v>400</v>
      </c>
      <c r="B246" s="238" t="s">
        <v>229</v>
      </c>
      <c r="C246" s="237">
        <v>2015</v>
      </c>
      <c r="D246" s="236">
        <v>529.44719941999995</v>
      </c>
      <c r="E246">
        <v>100</v>
      </c>
      <c r="F246">
        <v>529.44719941999995</v>
      </c>
    </row>
    <row r="247" spans="1:6" x14ac:dyDescent="0.3">
      <c r="A247" s="239" t="s">
        <v>400</v>
      </c>
      <c r="B247" s="238" t="s">
        <v>229</v>
      </c>
      <c r="C247" s="237">
        <v>2016</v>
      </c>
      <c r="D247" s="236">
        <v>654.91009362000011</v>
      </c>
      <c r="E247">
        <v>102.2</v>
      </c>
      <c r="F247">
        <v>640.81222467710381</v>
      </c>
    </row>
    <row r="248" spans="1:6" x14ac:dyDescent="0.3">
      <c r="A248" s="239" t="s">
        <v>400</v>
      </c>
      <c r="B248" s="238" t="s">
        <v>229</v>
      </c>
      <c r="C248" s="237">
        <v>2017</v>
      </c>
      <c r="D248" s="236">
        <v>582.91385890999982</v>
      </c>
      <c r="E248">
        <v>104.1</v>
      </c>
      <c r="F248">
        <v>559.95567618635914</v>
      </c>
    </row>
    <row r="249" spans="1:6" x14ac:dyDescent="0.3">
      <c r="A249" s="239" t="s">
        <v>400</v>
      </c>
      <c r="B249" s="238" t="s">
        <v>229</v>
      </c>
      <c r="C249" s="237">
        <v>2018</v>
      </c>
      <c r="D249" s="236">
        <v>659.27102916999979</v>
      </c>
      <c r="E249">
        <v>107.3</v>
      </c>
      <c r="F249">
        <v>614.41848012115554</v>
      </c>
    </row>
    <row r="250" spans="1:6" x14ac:dyDescent="0.3">
      <c r="A250" s="239" t="s">
        <v>400</v>
      </c>
      <c r="B250" s="238" t="s">
        <v>229</v>
      </c>
      <c r="C250" s="237">
        <v>2019</v>
      </c>
      <c r="D250" s="236">
        <v>719.40803326000002</v>
      </c>
      <c r="E250">
        <v>110.4</v>
      </c>
      <c r="F250">
        <v>651.63771128623193</v>
      </c>
    </row>
    <row r="251" spans="1:6" x14ac:dyDescent="0.3">
      <c r="A251" s="239" t="s">
        <v>400</v>
      </c>
      <c r="B251" s="238" t="s">
        <v>229</v>
      </c>
      <c r="C251" s="237">
        <v>2020</v>
      </c>
      <c r="D251" s="236">
        <v>748.18475935000015</v>
      </c>
      <c r="E251">
        <v>112.7</v>
      </c>
      <c r="F251">
        <v>663.87290093167712</v>
      </c>
    </row>
    <row r="252" spans="1:6" x14ac:dyDescent="0.3">
      <c r="A252" s="239" t="s">
        <v>400</v>
      </c>
      <c r="B252" s="238" t="s">
        <v>229</v>
      </c>
      <c r="C252" s="237">
        <v>2021</v>
      </c>
      <c r="D252" s="236">
        <v>728.78825011999993</v>
      </c>
      <c r="E252">
        <v>116.9</v>
      </c>
      <c r="F252">
        <v>623.4287853892215</v>
      </c>
    </row>
    <row r="253" spans="1:6" x14ac:dyDescent="0.3">
      <c r="A253" s="239" t="s">
        <v>400</v>
      </c>
      <c r="B253" s="238" t="s">
        <v>388</v>
      </c>
      <c r="C253" s="237">
        <v>2012</v>
      </c>
      <c r="D253" s="236">
        <v>12.146581000000001</v>
      </c>
      <c r="E253">
        <v>92</v>
      </c>
      <c r="F253">
        <v>13.202805434782611</v>
      </c>
    </row>
    <row r="254" spans="1:6" x14ac:dyDescent="0.3">
      <c r="A254" s="239" t="s">
        <v>400</v>
      </c>
      <c r="B254" s="238" t="s">
        <v>388</v>
      </c>
      <c r="C254" s="237">
        <v>2013</v>
      </c>
      <c r="D254" s="236">
        <v>10.750325</v>
      </c>
      <c r="E254">
        <v>95</v>
      </c>
      <c r="F254">
        <v>11.316131578947369</v>
      </c>
    </row>
    <row r="255" spans="1:6" x14ac:dyDescent="0.3">
      <c r="A255" s="239" t="s">
        <v>400</v>
      </c>
      <c r="B255" s="238" t="s">
        <v>388</v>
      </c>
      <c r="C255" s="237">
        <v>2014</v>
      </c>
      <c r="D255" s="236">
        <v>5.762175</v>
      </c>
      <c r="E255">
        <v>97.4</v>
      </c>
      <c r="F255">
        <v>5.9159907597535932</v>
      </c>
    </row>
    <row r="256" spans="1:6" x14ac:dyDescent="0.3">
      <c r="A256" s="239" t="s">
        <v>400</v>
      </c>
      <c r="B256" s="238" t="s">
        <v>388</v>
      </c>
      <c r="C256" s="237">
        <v>2015</v>
      </c>
      <c r="D256" s="236">
        <v>5.5358680500000004</v>
      </c>
      <c r="E256">
        <v>100</v>
      </c>
      <c r="F256">
        <v>5.5358680500000004</v>
      </c>
    </row>
    <row r="257" spans="1:6" x14ac:dyDescent="0.3">
      <c r="A257" s="239" t="s">
        <v>400</v>
      </c>
      <c r="B257" s="238" t="s">
        <v>388</v>
      </c>
      <c r="C257" s="237">
        <v>2016</v>
      </c>
      <c r="D257" s="236">
        <v>5.6669469999999995</v>
      </c>
      <c r="E257">
        <v>102.2</v>
      </c>
      <c r="F257">
        <v>5.5449579256360071</v>
      </c>
    </row>
    <row r="258" spans="1:6" x14ac:dyDescent="0.3">
      <c r="A258" s="239" t="s">
        <v>400</v>
      </c>
      <c r="B258" s="238" t="s">
        <v>388</v>
      </c>
      <c r="C258" s="237">
        <v>2017</v>
      </c>
      <c r="D258" s="236">
        <v>5.6117506499999994</v>
      </c>
      <c r="E258">
        <v>104.1</v>
      </c>
      <c r="F258">
        <v>5.3907306916426512</v>
      </c>
    </row>
    <row r="259" spans="1:6" x14ac:dyDescent="0.3">
      <c r="A259" s="239" t="s">
        <v>400</v>
      </c>
      <c r="B259" s="238" t="s">
        <v>388</v>
      </c>
      <c r="C259" s="237">
        <v>2018</v>
      </c>
      <c r="D259" s="236">
        <v>5.3932977500000003</v>
      </c>
      <c r="E259">
        <v>107.3</v>
      </c>
      <c r="F259">
        <v>5.0263725535880708</v>
      </c>
    </row>
    <row r="260" spans="1:6" x14ac:dyDescent="0.3">
      <c r="A260" s="239" t="s">
        <v>400</v>
      </c>
      <c r="B260" s="238" t="s">
        <v>388</v>
      </c>
      <c r="C260" s="237">
        <v>2019</v>
      </c>
      <c r="D260" s="236">
        <v>6.1634539999999998</v>
      </c>
      <c r="E260">
        <v>110.4</v>
      </c>
      <c r="F260">
        <v>5.5828387681159413</v>
      </c>
    </row>
    <row r="261" spans="1:6" x14ac:dyDescent="0.3">
      <c r="A261" s="239" t="s">
        <v>400</v>
      </c>
      <c r="B261" s="238" t="s">
        <v>388</v>
      </c>
      <c r="C261" s="237">
        <v>2020</v>
      </c>
      <c r="D261" s="236">
        <v>0.1024708</v>
      </c>
      <c r="E261">
        <v>112.7</v>
      </c>
      <c r="F261">
        <v>9.0923513753327412E-2</v>
      </c>
    </row>
    <row r="262" spans="1:6" x14ac:dyDescent="0.3">
      <c r="A262" s="239" t="s">
        <v>400</v>
      </c>
      <c r="B262" s="238" t="s">
        <v>388</v>
      </c>
      <c r="C262" s="237">
        <v>2021</v>
      </c>
      <c r="D262" s="236">
        <v>58.164803200000001</v>
      </c>
      <c r="E262">
        <v>116.9</v>
      </c>
      <c r="F262">
        <v>49.756033532934133</v>
      </c>
    </row>
    <row r="263" spans="1:6" x14ac:dyDescent="0.3">
      <c r="A263" s="239" t="s">
        <v>400</v>
      </c>
      <c r="B263" s="238" t="s">
        <v>234</v>
      </c>
      <c r="C263" s="237">
        <v>2012</v>
      </c>
      <c r="D263" s="236">
        <v>0.95365</v>
      </c>
      <c r="E263">
        <v>92</v>
      </c>
      <c r="F263">
        <v>1.0365760869565217</v>
      </c>
    </row>
    <row r="264" spans="1:6" x14ac:dyDescent="0.3">
      <c r="A264" s="239" t="s">
        <v>400</v>
      </c>
      <c r="B264" s="238" t="s">
        <v>234</v>
      </c>
      <c r="C264" s="237">
        <v>2013</v>
      </c>
      <c r="D264" s="236">
        <v>0.98818200000000012</v>
      </c>
      <c r="E264">
        <v>95</v>
      </c>
      <c r="F264">
        <v>1.0401915789473686</v>
      </c>
    </row>
    <row r="265" spans="1:6" x14ac:dyDescent="0.3">
      <c r="A265" s="239" t="s">
        <v>400</v>
      </c>
      <c r="B265" s="238" t="s">
        <v>234</v>
      </c>
      <c r="C265" s="237">
        <v>2014</v>
      </c>
      <c r="D265" s="236">
        <v>0.61640799999999996</v>
      </c>
      <c r="E265">
        <v>97.4</v>
      </c>
      <c r="F265">
        <v>0.63286242299794648</v>
      </c>
    </row>
    <row r="266" spans="1:6" x14ac:dyDescent="0.3">
      <c r="A266" s="239" t="s">
        <v>400</v>
      </c>
      <c r="B266" s="238" t="s">
        <v>234</v>
      </c>
      <c r="C266" s="237">
        <v>2015</v>
      </c>
      <c r="D266" s="236">
        <v>1.55864425</v>
      </c>
      <c r="E266">
        <v>100</v>
      </c>
      <c r="F266">
        <v>1.55864425</v>
      </c>
    </row>
    <row r="267" spans="1:6" x14ac:dyDescent="0.3">
      <c r="A267" s="239" t="s">
        <v>400</v>
      </c>
      <c r="B267" s="238" t="s">
        <v>234</v>
      </c>
      <c r="C267" s="237">
        <v>2016</v>
      </c>
      <c r="D267" s="236">
        <v>3.0240960000000001</v>
      </c>
      <c r="E267">
        <v>102.2</v>
      </c>
      <c r="F267">
        <v>2.9589980430528375</v>
      </c>
    </row>
    <row r="268" spans="1:6" x14ac:dyDescent="0.3">
      <c r="A268" s="239" t="s">
        <v>400</v>
      </c>
      <c r="B268" s="238" t="s">
        <v>234</v>
      </c>
      <c r="C268" s="237">
        <v>2017</v>
      </c>
      <c r="D268" s="236">
        <v>4.8760402999999997</v>
      </c>
      <c r="E268">
        <v>104.1</v>
      </c>
      <c r="F268">
        <v>4.6839964457252643</v>
      </c>
    </row>
    <row r="269" spans="1:6" x14ac:dyDescent="0.3">
      <c r="A269" s="239" t="s">
        <v>400</v>
      </c>
      <c r="B269" s="238" t="s">
        <v>234</v>
      </c>
      <c r="C269" s="237">
        <v>2018</v>
      </c>
      <c r="D269" s="236">
        <v>16.224519959999999</v>
      </c>
      <c r="E269">
        <v>107.3</v>
      </c>
      <c r="F269">
        <v>15.12070825722274</v>
      </c>
    </row>
    <row r="270" spans="1:6" x14ac:dyDescent="0.3">
      <c r="A270" s="239" t="s">
        <v>400</v>
      </c>
      <c r="B270" s="238" t="s">
        <v>234</v>
      </c>
      <c r="C270" s="237">
        <v>2019</v>
      </c>
      <c r="D270" s="236">
        <v>5.8996881199999995</v>
      </c>
      <c r="E270">
        <v>110.4</v>
      </c>
      <c r="F270">
        <v>5.3439203985507246</v>
      </c>
    </row>
    <row r="271" spans="1:6" x14ac:dyDescent="0.3">
      <c r="A271" s="239" t="s">
        <v>400</v>
      </c>
      <c r="B271" s="238" t="s">
        <v>234</v>
      </c>
      <c r="C271" s="237">
        <v>2020</v>
      </c>
      <c r="D271" s="236">
        <v>10.37644809</v>
      </c>
      <c r="E271">
        <v>112.7</v>
      </c>
      <c r="F271">
        <v>9.2071411623779955</v>
      </c>
    </row>
    <row r="272" spans="1:6" x14ac:dyDescent="0.3">
      <c r="A272" s="239" t="s">
        <v>400</v>
      </c>
      <c r="B272" s="238" t="s">
        <v>234</v>
      </c>
      <c r="C272" s="237">
        <v>2021</v>
      </c>
      <c r="D272" s="236">
        <v>2.7512287</v>
      </c>
      <c r="E272">
        <v>116.9</v>
      </c>
      <c r="F272">
        <v>2.3534890504704875</v>
      </c>
    </row>
    <row r="273" spans="1:6" x14ac:dyDescent="0.3">
      <c r="A273" s="239" t="s">
        <v>401</v>
      </c>
      <c r="B273" s="238" t="s">
        <v>233</v>
      </c>
      <c r="C273" s="237">
        <v>2012</v>
      </c>
      <c r="D273" s="236">
        <v>4.6402587999999998</v>
      </c>
      <c r="E273">
        <v>92</v>
      </c>
      <c r="F273">
        <v>5.0437595652173917</v>
      </c>
    </row>
    <row r="274" spans="1:6" x14ac:dyDescent="0.3">
      <c r="A274" s="239" t="s">
        <v>401</v>
      </c>
      <c r="B274" s="238" t="s">
        <v>233</v>
      </c>
      <c r="C274" s="237">
        <v>2013</v>
      </c>
      <c r="D274" s="236">
        <v>5.0804559999999999</v>
      </c>
      <c r="E274">
        <v>95</v>
      </c>
      <c r="F274">
        <v>5.3478484210526309</v>
      </c>
    </row>
    <row r="275" spans="1:6" x14ac:dyDescent="0.3">
      <c r="A275" s="239" t="s">
        <v>401</v>
      </c>
      <c r="B275" s="238" t="s">
        <v>233</v>
      </c>
      <c r="C275" s="237">
        <v>2014</v>
      </c>
      <c r="D275" s="236">
        <v>5.4563999999999995</v>
      </c>
      <c r="E275">
        <v>97.4</v>
      </c>
      <c r="F275">
        <v>5.602053388090348</v>
      </c>
    </row>
    <row r="276" spans="1:6" x14ac:dyDescent="0.3">
      <c r="A276" s="239" t="s">
        <v>401</v>
      </c>
      <c r="B276" s="238" t="s">
        <v>233</v>
      </c>
      <c r="C276" s="237">
        <v>2015</v>
      </c>
      <c r="D276" s="236">
        <v>5.1441499999999998</v>
      </c>
      <c r="E276">
        <v>100</v>
      </c>
      <c r="F276">
        <v>5.1441499999999998</v>
      </c>
    </row>
    <row r="277" spans="1:6" x14ac:dyDescent="0.3">
      <c r="A277" s="239" t="s">
        <v>401</v>
      </c>
      <c r="B277" s="238" t="s">
        <v>233</v>
      </c>
      <c r="C277" s="237">
        <v>2016</v>
      </c>
      <c r="D277" s="236">
        <v>4.6598948600000005</v>
      </c>
      <c r="E277">
        <v>102.2</v>
      </c>
      <c r="F277">
        <v>4.5595840117416833</v>
      </c>
    </row>
    <row r="278" spans="1:6" x14ac:dyDescent="0.3">
      <c r="A278" s="239" t="s">
        <v>401</v>
      </c>
      <c r="B278" s="238" t="s">
        <v>233</v>
      </c>
      <c r="C278" s="237">
        <v>2017</v>
      </c>
      <c r="D278" s="236">
        <v>9.7220605899999999</v>
      </c>
      <c r="E278">
        <v>104.1</v>
      </c>
      <c r="F278">
        <v>9.3391552257444754</v>
      </c>
    </row>
    <row r="279" spans="1:6" x14ac:dyDescent="0.3">
      <c r="A279" s="239" t="s">
        <v>401</v>
      </c>
      <c r="B279" s="238" t="s">
        <v>233</v>
      </c>
      <c r="C279" s="237">
        <v>2018</v>
      </c>
      <c r="D279" s="236">
        <v>12.17373169</v>
      </c>
      <c r="E279">
        <v>107.3</v>
      </c>
      <c r="F279">
        <v>11.345509496738119</v>
      </c>
    </row>
    <row r="280" spans="1:6" x14ac:dyDescent="0.3">
      <c r="A280" s="239" t="s">
        <v>401</v>
      </c>
      <c r="B280" s="238" t="s">
        <v>233</v>
      </c>
      <c r="C280" s="237">
        <v>2019</v>
      </c>
      <c r="D280" s="236">
        <v>14.825933829999999</v>
      </c>
      <c r="E280">
        <v>110.4</v>
      </c>
      <c r="F280">
        <v>13.429287889492752</v>
      </c>
    </row>
    <row r="281" spans="1:6" x14ac:dyDescent="0.3">
      <c r="A281" s="239" t="s">
        <v>401</v>
      </c>
      <c r="B281" s="238" t="s">
        <v>233</v>
      </c>
      <c r="C281" s="237">
        <v>2020</v>
      </c>
      <c r="D281" s="236">
        <v>16.206661199999999</v>
      </c>
      <c r="E281">
        <v>112.7</v>
      </c>
      <c r="F281">
        <v>14.380355989352262</v>
      </c>
    </row>
    <row r="282" spans="1:6" x14ac:dyDescent="0.3">
      <c r="A282" s="239" t="s">
        <v>401</v>
      </c>
      <c r="B282" s="238" t="s">
        <v>233</v>
      </c>
      <c r="C282" s="237">
        <v>2021</v>
      </c>
      <c r="D282" s="236">
        <v>20.829488129999998</v>
      </c>
      <c r="E282">
        <v>116.9</v>
      </c>
      <c r="F282">
        <v>17.818210547476472</v>
      </c>
    </row>
    <row r="283" spans="1:6" x14ac:dyDescent="0.3">
      <c r="A283" s="239" t="s">
        <v>401</v>
      </c>
      <c r="B283" s="238" t="s">
        <v>230</v>
      </c>
      <c r="C283" s="237">
        <v>2012</v>
      </c>
      <c r="D283" s="236">
        <v>364.10993903000008</v>
      </c>
      <c r="E283">
        <v>92</v>
      </c>
      <c r="F283">
        <v>395.77167285869575</v>
      </c>
    </row>
    <row r="284" spans="1:6" x14ac:dyDescent="0.3">
      <c r="A284" s="239" t="s">
        <v>401</v>
      </c>
      <c r="B284" s="238" t="s">
        <v>230</v>
      </c>
      <c r="C284" s="237">
        <v>2013</v>
      </c>
      <c r="D284" s="236">
        <v>341.16260536999994</v>
      </c>
      <c r="E284">
        <v>95</v>
      </c>
      <c r="F284">
        <v>359.118531968421</v>
      </c>
    </row>
    <row r="285" spans="1:6" x14ac:dyDescent="0.3">
      <c r="A285" s="239" t="s">
        <v>401</v>
      </c>
      <c r="B285" s="238" t="s">
        <v>230</v>
      </c>
      <c r="C285" s="237">
        <v>2014</v>
      </c>
      <c r="D285" s="236">
        <v>383.51473881999999</v>
      </c>
      <c r="E285">
        <v>97.4</v>
      </c>
      <c r="F285">
        <v>393.75229858316214</v>
      </c>
    </row>
    <row r="286" spans="1:6" x14ac:dyDescent="0.3">
      <c r="A286" s="239" t="s">
        <v>401</v>
      </c>
      <c r="B286" s="238" t="s">
        <v>230</v>
      </c>
      <c r="C286" s="237">
        <v>2015</v>
      </c>
      <c r="D286" s="236">
        <v>417.37225453000002</v>
      </c>
      <c r="E286">
        <v>100</v>
      </c>
      <c r="F286">
        <v>417.37225453000002</v>
      </c>
    </row>
    <row r="287" spans="1:6" x14ac:dyDescent="0.3">
      <c r="A287" s="239" t="s">
        <v>401</v>
      </c>
      <c r="B287" s="238" t="s">
        <v>230</v>
      </c>
      <c r="C287" s="237">
        <v>2016</v>
      </c>
      <c r="D287" s="236">
        <v>422.05021917999994</v>
      </c>
      <c r="E287">
        <v>102.2</v>
      </c>
      <c r="F287">
        <v>412.96498941291577</v>
      </c>
    </row>
    <row r="288" spans="1:6" x14ac:dyDescent="0.3">
      <c r="A288" s="239" t="s">
        <v>401</v>
      </c>
      <c r="B288" s="238" t="s">
        <v>230</v>
      </c>
      <c r="C288" s="237">
        <v>2017</v>
      </c>
      <c r="D288" s="236">
        <v>465.78041588000013</v>
      </c>
      <c r="E288">
        <v>104.1</v>
      </c>
      <c r="F288">
        <v>447.43555800192144</v>
      </c>
    </row>
    <row r="289" spans="1:6" x14ac:dyDescent="0.3">
      <c r="A289" s="239" t="s">
        <v>401</v>
      </c>
      <c r="B289" s="238" t="s">
        <v>230</v>
      </c>
      <c r="C289" s="237">
        <v>2018</v>
      </c>
      <c r="D289" s="236">
        <v>445.26736764999981</v>
      </c>
      <c r="E289">
        <v>107.3</v>
      </c>
      <c r="F289">
        <v>414.97424757688702</v>
      </c>
    </row>
    <row r="290" spans="1:6" x14ac:dyDescent="0.3">
      <c r="A290" s="239" t="s">
        <v>401</v>
      </c>
      <c r="B290" s="238" t="s">
        <v>230</v>
      </c>
      <c r="C290" s="237">
        <v>2019</v>
      </c>
      <c r="D290" s="236">
        <v>441.96210686000001</v>
      </c>
      <c r="E290">
        <v>110.4</v>
      </c>
      <c r="F290">
        <v>400.32799534420286</v>
      </c>
    </row>
    <row r="291" spans="1:6" x14ac:dyDescent="0.3">
      <c r="A291" s="239" t="s">
        <v>401</v>
      </c>
      <c r="B291" s="238" t="s">
        <v>230</v>
      </c>
      <c r="C291" s="237">
        <v>2020</v>
      </c>
      <c r="D291" s="236">
        <v>476.83194200000014</v>
      </c>
      <c r="E291">
        <v>112.7</v>
      </c>
      <c r="F291">
        <v>423.09844010647748</v>
      </c>
    </row>
    <row r="292" spans="1:6" x14ac:dyDescent="0.3">
      <c r="A292" s="239" t="s">
        <v>401</v>
      </c>
      <c r="B292" s="238" t="s">
        <v>230</v>
      </c>
      <c r="C292" s="237">
        <v>2021</v>
      </c>
      <c r="D292" s="236">
        <v>620.33984720000001</v>
      </c>
      <c r="E292">
        <v>116.9</v>
      </c>
      <c r="F292">
        <v>530.65855192472191</v>
      </c>
    </row>
    <row r="293" spans="1:6" x14ac:dyDescent="0.3">
      <c r="A293" s="239" t="s">
        <v>401</v>
      </c>
      <c r="B293" s="238" t="s">
        <v>235</v>
      </c>
      <c r="C293" s="237">
        <v>2012</v>
      </c>
      <c r="D293" s="236">
        <v>13.106799000000002</v>
      </c>
      <c r="E293">
        <v>92</v>
      </c>
      <c r="F293">
        <v>14.246520652173917</v>
      </c>
    </row>
    <row r="294" spans="1:6" x14ac:dyDescent="0.3">
      <c r="A294" s="239" t="s">
        <v>401</v>
      </c>
      <c r="B294" s="238" t="s">
        <v>235</v>
      </c>
      <c r="C294" s="237">
        <v>2013</v>
      </c>
      <c r="D294" s="236">
        <v>12.070767</v>
      </c>
      <c r="E294">
        <v>95</v>
      </c>
      <c r="F294">
        <v>12.706070526315791</v>
      </c>
    </row>
    <row r="295" spans="1:6" x14ac:dyDescent="0.3">
      <c r="A295" s="239" t="s">
        <v>401</v>
      </c>
      <c r="B295" s="238" t="s">
        <v>235</v>
      </c>
      <c r="C295" s="237">
        <v>2014</v>
      </c>
      <c r="D295" s="236">
        <v>17.272063800000002</v>
      </c>
      <c r="E295">
        <v>97.4</v>
      </c>
      <c r="F295">
        <v>17.733125051334703</v>
      </c>
    </row>
    <row r="296" spans="1:6" x14ac:dyDescent="0.3">
      <c r="A296" s="239" t="s">
        <v>401</v>
      </c>
      <c r="B296" s="238" t="s">
        <v>235</v>
      </c>
      <c r="C296" s="237">
        <v>2015</v>
      </c>
      <c r="D296" s="236">
        <v>22.6131551</v>
      </c>
      <c r="E296">
        <v>100</v>
      </c>
      <c r="F296">
        <v>22.6131551</v>
      </c>
    </row>
    <row r="297" spans="1:6" x14ac:dyDescent="0.3">
      <c r="A297" s="239" t="s">
        <v>401</v>
      </c>
      <c r="B297" s="238" t="s">
        <v>235</v>
      </c>
      <c r="C297" s="237">
        <v>2016</v>
      </c>
      <c r="D297" s="236">
        <v>21.2836186</v>
      </c>
      <c r="E297">
        <v>102.2</v>
      </c>
      <c r="F297">
        <v>20.825458512720157</v>
      </c>
    </row>
    <row r="298" spans="1:6" x14ac:dyDescent="0.3">
      <c r="A298" s="239" t="s">
        <v>401</v>
      </c>
      <c r="B298" s="238" t="s">
        <v>235</v>
      </c>
      <c r="C298" s="237">
        <v>2017</v>
      </c>
      <c r="D298" s="236">
        <v>17.434064999999997</v>
      </c>
      <c r="E298">
        <v>104.1</v>
      </c>
      <c r="F298">
        <v>16.747420749279538</v>
      </c>
    </row>
    <row r="299" spans="1:6" x14ac:dyDescent="0.3">
      <c r="A299" s="239" t="s">
        <v>401</v>
      </c>
      <c r="B299" s="238" t="s">
        <v>235</v>
      </c>
      <c r="C299" s="237">
        <v>2018</v>
      </c>
      <c r="D299" s="236">
        <v>17.708383200000004</v>
      </c>
      <c r="E299">
        <v>107.3</v>
      </c>
      <c r="F299">
        <v>16.503619012115568</v>
      </c>
    </row>
    <row r="300" spans="1:6" x14ac:dyDescent="0.3">
      <c r="A300" s="239" t="s">
        <v>401</v>
      </c>
      <c r="B300" s="238" t="s">
        <v>235</v>
      </c>
      <c r="C300" s="237">
        <v>2019</v>
      </c>
      <c r="D300" s="236">
        <v>22.078528039999998</v>
      </c>
      <c r="E300">
        <v>110.4</v>
      </c>
      <c r="F300">
        <v>19.99866670289855</v>
      </c>
    </row>
    <row r="301" spans="1:6" x14ac:dyDescent="0.3">
      <c r="A301" s="239" t="s">
        <v>401</v>
      </c>
      <c r="B301" s="238" t="s">
        <v>235</v>
      </c>
      <c r="C301" s="237">
        <v>2020</v>
      </c>
      <c r="D301" s="236">
        <v>47.576818309999993</v>
      </c>
      <c r="E301">
        <v>112.7</v>
      </c>
      <c r="F301">
        <v>42.215455465838502</v>
      </c>
    </row>
    <row r="302" spans="1:6" x14ac:dyDescent="0.3">
      <c r="A302" s="239" t="s">
        <v>401</v>
      </c>
      <c r="B302" s="238" t="s">
        <v>235</v>
      </c>
      <c r="C302" s="237">
        <v>2021</v>
      </c>
      <c r="D302" s="236">
        <v>77.03881604</v>
      </c>
      <c r="E302">
        <v>116.9</v>
      </c>
      <c r="F302">
        <v>65.901467955517532</v>
      </c>
    </row>
    <row r="303" spans="1:6" x14ac:dyDescent="0.3">
      <c r="A303" s="239" t="s">
        <v>401</v>
      </c>
      <c r="B303" s="238" t="s">
        <v>232</v>
      </c>
      <c r="C303" s="237">
        <v>2012</v>
      </c>
      <c r="D303" s="236">
        <v>9.4499999999999993</v>
      </c>
      <c r="E303">
        <v>92</v>
      </c>
      <c r="F303">
        <v>10.271739130434781</v>
      </c>
    </row>
    <row r="304" spans="1:6" x14ac:dyDescent="0.3">
      <c r="A304" s="239" t="s">
        <v>401</v>
      </c>
      <c r="B304" s="238" t="s">
        <v>232</v>
      </c>
      <c r="C304" s="237">
        <v>2013</v>
      </c>
      <c r="D304" s="236">
        <v>4.5600000000000005</v>
      </c>
      <c r="E304">
        <v>95</v>
      </c>
      <c r="F304">
        <v>4.8000000000000007</v>
      </c>
    </row>
    <row r="305" spans="1:6" x14ac:dyDescent="0.3">
      <c r="A305" s="239" t="s">
        <v>401</v>
      </c>
      <c r="B305" s="238" t="s">
        <v>232</v>
      </c>
      <c r="C305" s="237">
        <v>2014</v>
      </c>
      <c r="D305" s="236">
        <v>5.6679999999999993</v>
      </c>
      <c r="E305">
        <v>97.4</v>
      </c>
      <c r="F305">
        <v>5.8193018480492809</v>
      </c>
    </row>
    <row r="306" spans="1:6" x14ac:dyDescent="0.3">
      <c r="A306" s="239" t="s">
        <v>401</v>
      </c>
      <c r="B306" s="238" t="s">
        <v>232</v>
      </c>
      <c r="C306" s="237">
        <v>2015</v>
      </c>
      <c r="D306" s="236">
        <v>8.2909000000000006</v>
      </c>
      <c r="E306">
        <v>100</v>
      </c>
      <c r="F306">
        <v>8.2909000000000006</v>
      </c>
    </row>
    <row r="307" spans="1:6" x14ac:dyDescent="0.3">
      <c r="A307" s="239" t="s">
        <v>401</v>
      </c>
      <c r="B307" s="238" t="s">
        <v>232</v>
      </c>
      <c r="C307" s="237">
        <v>2016</v>
      </c>
      <c r="D307" s="236">
        <v>16.968733</v>
      </c>
      <c r="E307">
        <v>102.2</v>
      </c>
      <c r="F307">
        <v>16.603456947162424</v>
      </c>
    </row>
    <row r="308" spans="1:6" x14ac:dyDescent="0.3">
      <c r="A308" s="239" t="s">
        <v>401</v>
      </c>
      <c r="B308" s="238" t="s">
        <v>232</v>
      </c>
      <c r="C308" s="237">
        <v>2017</v>
      </c>
      <c r="D308" s="236">
        <v>38.227595999999991</v>
      </c>
      <c r="E308">
        <v>104.1</v>
      </c>
      <c r="F308">
        <v>36.721994236311232</v>
      </c>
    </row>
    <row r="309" spans="1:6" x14ac:dyDescent="0.3">
      <c r="A309" s="239" t="s">
        <v>401</v>
      </c>
      <c r="B309" s="238" t="s">
        <v>232</v>
      </c>
      <c r="C309" s="237">
        <v>2018</v>
      </c>
      <c r="D309" s="236">
        <v>44.979905450000011</v>
      </c>
      <c r="E309">
        <v>107.3</v>
      </c>
      <c r="F309">
        <v>41.919762767940369</v>
      </c>
    </row>
    <row r="310" spans="1:6" x14ac:dyDescent="0.3">
      <c r="A310" s="239" t="s">
        <v>401</v>
      </c>
      <c r="B310" s="238" t="s">
        <v>232</v>
      </c>
      <c r="C310" s="237">
        <v>2019</v>
      </c>
      <c r="D310" s="236">
        <v>66.242511510000014</v>
      </c>
      <c r="E310">
        <v>110.4</v>
      </c>
      <c r="F310">
        <v>60.002274918478271</v>
      </c>
    </row>
    <row r="311" spans="1:6" x14ac:dyDescent="0.3">
      <c r="A311" s="239" t="s">
        <v>401</v>
      </c>
      <c r="B311" s="238" t="s">
        <v>232</v>
      </c>
      <c r="C311" s="237">
        <v>2020</v>
      </c>
      <c r="D311" s="236">
        <v>75.056304489999988</v>
      </c>
      <c r="E311">
        <v>112.7</v>
      </c>
      <c r="F311">
        <v>66.59831809228038</v>
      </c>
    </row>
    <row r="312" spans="1:6" x14ac:dyDescent="0.3">
      <c r="A312" s="239" t="s">
        <v>401</v>
      </c>
      <c r="B312" s="238" t="s">
        <v>232</v>
      </c>
      <c r="C312" s="237">
        <v>2021</v>
      </c>
      <c r="D312" s="236">
        <v>109.14260891000001</v>
      </c>
      <c r="E312">
        <v>116.9</v>
      </c>
      <c r="F312">
        <v>93.364079478186497</v>
      </c>
    </row>
    <row r="313" spans="1:6" x14ac:dyDescent="0.3">
      <c r="A313" s="239" t="s">
        <v>401</v>
      </c>
      <c r="B313" s="238" t="s">
        <v>229</v>
      </c>
      <c r="C313" s="237">
        <v>2012</v>
      </c>
      <c r="D313" s="236">
        <v>344.65903000000003</v>
      </c>
      <c r="E313">
        <v>92</v>
      </c>
      <c r="F313">
        <v>374.6293804347826</v>
      </c>
    </row>
    <row r="314" spans="1:6" x14ac:dyDescent="0.3">
      <c r="A314" s="239" t="s">
        <v>401</v>
      </c>
      <c r="B314" s="238" t="s">
        <v>229</v>
      </c>
      <c r="C314" s="237">
        <v>2013</v>
      </c>
      <c r="D314" s="236">
        <v>384.85660060000009</v>
      </c>
      <c r="E314">
        <v>95</v>
      </c>
      <c r="F314">
        <v>405.11221115789482</v>
      </c>
    </row>
    <row r="315" spans="1:6" x14ac:dyDescent="0.3">
      <c r="A315" s="239" t="s">
        <v>401</v>
      </c>
      <c r="B315" s="238" t="s">
        <v>229</v>
      </c>
      <c r="C315" s="237">
        <v>2014</v>
      </c>
      <c r="D315" s="236">
        <v>402.82391865000005</v>
      </c>
      <c r="E315">
        <v>97.4</v>
      </c>
      <c r="F315">
        <v>413.57691853182752</v>
      </c>
    </row>
    <row r="316" spans="1:6" x14ac:dyDescent="0.3">
      <c r="A316" s="239" t="s">
        <v>401</v>
      </c>
      <c r="B316" s="238" t="s">
        <v>229</v>
      </c>
      <c r="C316" s="237">
        <v>2015</v>
      </c>
      <c r="D316" s="236">
        <v>459.83364222</v>
      </c>
      <c r="E316">
        <v>100</v>
      </c>
      <c r="F316">
        <v>459.83364222</v>
      </c>
    </row>
    <row r="317" spans="1:6" x14ac:dyDescent="0.3">
      <c r="A317" s="239" t="s">
        <v>401</v>
      </c>
      <c r="B317" s="238" t="s">
        <v>229</v>
      </c>
      <c r="C317" s="237">
        <v>2016</v>
      </c>
      <c r="D317" s="236">
        <v>487.93121952999979</v>
      </c>
      <c r="E317">
        <v>102.2</v>
      </c>
      <c r="F317">
        <v>477.42780775929532</v>
      </c>
    </row>
    <row r="318" spans="1:6" x14ac:dyDescent="0.3">
      <c r="A318" s="239" t="s">
        <v>401</v>
      </c>
      <c r="B318" s="238" t="s">
        <v>229</v>
      </c>
      <c r="C318" s="237">
        <v>2017</v>
      </c>
      <c r="D318" s="236">
        <v>525.89982146999978</v>
      </c>
      <c r="E318">
        <v>104.1</v>
      </c>
      <c r="F318">
        <v>505.187148386167</v>
      </c>
    </row>
    <row r="319" spans="1:6" x14ac:dyDescent="0.3">
      <c r="A319" s="239" t="s">
        <v>401</v>
      </c>
      <c r="B319" s="238" t="s">
        <v>229</v>
      </c>
      <c r="C319" s="237">
        <v>2018</v>
      </c>
      <c r="D319" s="236">
        <v>542.64751361000015</v>
      </c>
      <c r="E319">
        <v>107.3</v>
      </c>
      <c r="F319">
        <v>505.72927643056869</v>
      </c>
    </row>
    <row r="320" spans="1:6" x14ac:dyDescent="0.3">
      <c r="A320" s="239" t="s">
        <v>401</v>
      </c>
      <c r="B320" s="238" t="s">
        <v>229</v>
      </c>
      <c r="C320" s="237">
        <v>2019</v>
      </c>
      <c r="D320" s="236">
        <v>613.47480847999998</v>
      </c>
      <c r="E320">
        <v>110.4</v>
      </c>
      <c r="F320">
        <v>555.68370333333337</v>
      </c>
    </row>
    <row r="321" spans="1:6" x14ac:dyDescent="0.3">
      <c r="A321" s="239" t="s">
        <v>401</v>
      </c>
      <c r="B321" s="238" t="s">
        <v>229</v>
      </c>
      <c r="C321" s="237">
        <v>2020</v>
      </c>
      <c r="D321" s="236">
        <v>624.35863252999991</v>
      </c>
      <c r="E321">
        <v>112.7</v>
      </c>
      <c r="F321">
        <v>554.00056125110905</v>
      </c>
    </row>
    <row r="322" spans="1:6" x14ac:dyDescent="0.3">
      <c r="A322" s="239" t="s">
        <v>401</v>
      </c>
      <c r="B322" s="238" t="s">
        <v>229</v>
      </c>
      <c r="C322" s="237">
        <v>2021</v>
      </c>
      <c r="D322" s="236">
        <v>827.27611187000002</v>
      </c>
      <c r="E322">
        <v>116.9</v>
      </c>
      <c r="F322">
        <v>707.67845326775023</v>
      </c>
    </row>
    <row r="323" spans="1:6" x14ac:dyDescent="0.3">
      <c r="A323" s="239" t="s">
        <v>401</v>
      </c>
      <c r="B323" s="238" t="s">
        <v>388</v>
      </c>
      <c r="C323" s="237">
        <v>2012</v>
      </c>
      <c r="D323" s="236">
        <v>17.572893000000004</v>
      </c>
      <c r="E323">
        <v>92</v>
      </c>
      <c r="F323">
        <v>19.100970652173917</v>
      </c>
    </row>
    <row r="324" spans="1:6" x14ac:dyDescent="0.3">
      <c r="A324" s="239" t="s">
        <v>401</v>
      </c>
      <c r="B324" s="238" t="s">
        <v>388</v>
      </c>
      <c r="C324" s="237">
        <v>2013</v>
      </c>
      <c r="D324" s="236">
        <v>17.237750000000002</v>
      </c>
      <c r="E324">
        <v>95</v>
      </c>
      <c r="F324">
        <v>18.145000000000003</v>
      </c>
    </row>
    <row r="325" spans="1:6" x14ac:dyDescent="0.3">
      <c r="A325" s="239" t="s">
        <v>401</v>
      </c>
      <c r="B325" s="238" t="s">
        <v>388</v>
      </c>
      <c r="C325" s="237">
        <v>2014</v>
      </c>
      <c r="D325" s="236">
        <v>18.448939799999998</v>
      </c>
      <c r="E325">
        <v>97.4</v>
      </c>
      <c r="F325">
        <v>18.941416632443527</v>
      </c>
    </row>
    <row r="326" spans="1:6" x14ac:dyDescent="0.3">
      <c r="A326" s="239" t="s">
        <v>401</v>
      </c>
      <c r="B326" s="238" t="s">
        <v>388</v>
      </c>
      <c r="C326" s="237">
        <v>2015</v>
      </c>
      <c r="D326" s="236">
        <v>7.0319915900000005</v>
      </c>
      <c r="E326">
        <v>100</v>
      </c>
      <c r="F326">
        <v>7.0319915900000005</v>
      </c>
    </row>
    <row r="327" spans="1:6" x14ac:dyDescent="0.3">
      <c r="A327" s="239" t="s">
        <v>401</v>
      </c>
      <c r="B327" s="238" t="s">
        <v>388</v>
      </c>
      <c r="C327" s="237">
        <v>2016</v>
      </c>
      <c r="D327" s="236">
        <v>7.7313447799999997</v>
      </c>
      <c r="E327">
        <v>102.2</v>
      </c>
      <c r="F327">
        <v>7.5649166144814082</v>
      </c>
    </row>
    <row r="328" spans="1:6" x14ac:dyDescent="0.3">
      <c r="A328" s="239" t="s">
        <v>401</v>
      </c>
      <c r="B328" s="238" t="s">
        <v>388</v>
      </c>
      <c r="C328" s="237">
        <v>2017</v>
      </c>
      <c r="D328" s="236">
        <v>8.0106019499999999</v>
      </c>
      <c r="E328">
        <v>104.1</v>
      </c>
      <c r="F328">
        <v>7.6951027377521619</v>
      </c>
    </row>
    <row r="329" spans="1:6" x14ac:dyDescent="0.3">
      <c r="A329" s="239" t="s">
        <v>401</v>
      </c>
      <c r="B329" s="238" t="s">
        <v>388</v>
      </c>
      <c r="C329" s="237">
        <v>2018</v>
      </c>
      <c r="D329" s="236">
        <v>7.4007985299999994</v>
      </c>
      <c r="E329">
        <v>107.3</v>
      </c>
      <c r="F329">
        <v>6.897295927306617</v>
      </c>
    </row>
    <row r="330" spans="1:6" x14ac:dyDescent="0.3">
      <c r="A330" s="239" t="s">
        <v>401</v>
      </c>
      <c r="B330" s="238" t="s">
        <v>388</v>
      </c>
      <c r="C330" s="237">
        <v>2019</v>
      </c>
      <c r="D330" s="236">
        <v>7.2266659999999998</v>
      </c>
      <c r="E330">
        <v>110.4</v>
      </c>
      <c r="F330">
        <v>6.5458931159420279</v>
      </c>
    </row>
    <row r="331" spans="1:6" x14ac:dyDescent="0.3">
      <c r="A331" s="239" t="s">
        <v>401</v>
      </c>
      <c r="B331" s="238" t="s">
        <v>388</v>
      </c>
      <c r="C331" s="237">
        <v>2020</v>
      </c>
      <c r="D331" s="236">
        <v>11.17710342</v>
      </c>
      <c r="E331">
        <v>112.7</v>
      </c>
      <c r="F331">
        <v>9.9175718012422358</v>
      </c>
    </row>
    <row r="332" spans="1:6" x14ac:dyDescent="0.3">
      <c r="A332" s="239" t="s">
        <v>401</v>
      </c>
      <c r="B332" s="238" t="s">
        <v>388</v>
      </c>
      <c r="C332" s="237">
        <v>2021</v>
      </c>
      <c r="D332" s="236">
        <v>4.9256910099999995</v>
      </c>
      <c r="E332">
        <v>116.9</v>
      </c>
      <c r="F332">
        <v>4.2135936783575705</v>
      </c>
    </row>
    <row r="333" spans="1:6" x14ac:dyDescent="0.3">
      <c r="A333" s="239" t="s">
        <v>401</v>
      </c>
      <c r="B333" s="238" t="s">
        <v>234</v>
      </c>
      <c r="C333" s="237">
        <v>2012</v>
      </c>
      <c r="D333" s="236">
        <v>2.8924799999999999</v>
      </c>
      <c r="E333">
        <v>92</v>
      </c>
      <c r="F333">
        <v>3.1440000000000001</v>
      </c>
    </row>
    <row r="334" spans="1:6" x14ac:dyDescent="0.3">
      <c r="A334" s="239" t="s">
        <v>401</v>
      </c>
      <c r="B334" s="238" t="s">
        <v>234</v>
      </c>
      <c r="C334" s="237">
        <v>2013</v>
      </c>
      <c r="D334" s="236">
        <v>11.848271</v>
      </c>
      <c r="E334">
        <v>95</v>
      </c>
      <c r="F334">
        <v>12.471864210526316</v>
      </c>
    </row>
    <row r="335" spans="1:6" x14ac:dyDescent="0.3">
      <c r="A335" s="239" t="s">
        <v>401</v>
      </c>
      <c r="B335" s="238" t="s">
        <v>234</v>
      </c>
      <c r="C335" s="237">
        <v>2014</v>
      </c>
      <c r="D335" s="236">
        <v>15.508767349999998</v>
      </c>
      <c r="E335">
        <v>97.4</v>
      </c>
      <c r="F335">
        <v>15.922759086242296</v>
      </c>
    </row>
    <row r="336" spans="1:6" x14ac:dyDescent="0.3">
      <c r="A336" s="239" t="s">
        <v>401</v>
      </c>
      <c r="B336" s="238" t="s">
        <v>234</v>
      </c>
      <c r="C336" s="237">
        <v>2015</v>
      </c>
      <c r="D336" s="236">
        <v>18.09348555</v>
      </c>
      <c r="E336">
        <v>100</v>
      </c>
      <c r="F336">
        <v>18.09348555</v>
      </c>
    </row>
    <row r="337" spans="1:6" x14ac:dyDescent="0.3">
      <c r="A337" s="239" t="s">
        <v>401</v>
      </c>
      <c r="B337" s="238" t="s">
        <v>234</v>
      </c>
      <c r="C337" s="237">
        <v>2016</v>
      </c>
      <c r="D337" s="236">
        <v>19.504947200000004</v>
      </c>
      <c r="E337">
        <v>102.2</v>
      </c>
      <c r="F337">
        <v>19.085075538160474</v>
      </c>
    </row>
    <row r="338" spans="1:6" x14ac:dyDescent="0.3">
      <c r="A338" s="239" t="s">
        <v>401</v>
      </c>
      <c r="B338" s="238" t="s">
        <v>234</v>
      </c>
      <c r="C338" s="237">
        <v>2017</v>
      </c>
      <c r="D338" s="236">
        <v>26.693689900000003</v>
      </c>
      <c r="E338">
        <v>104.1</v>
      </c>
      <c r="F338">
        <v>25.642353410182523</v>
      </c>
    </row>
    <row r="339" spans="1:6" x14ac:dyDescent="0.3">
      <c r="A339" s="239" t="s">
        <v>401</v>
      </c>
      <c r="B339" s="238" t="s">
        <v>234</v>
      </c>
      <c r="C339" s="237">
        <v>2018</v>
      </c>
      <c r="D339" s="236">
        <v>38.082525189999998</v>
      </c>
      <c r="E339">
        <v>107.3</v>
      </c>
      <c r="F339">
        <v>35.491635778191984</v>
      </c>
    </row>
    <row r="340" spans="1:6" x14ac:dyDescent="0.3">
      <c r="A340" s="239" t="s">
        <v>401</v>
      </c>
      <c r="B340" s="238" t="s">
        <v>234</v>
      </c>
      <c r="C340" s="237">
        <v>2019</v>
      </c>
      <c r="D340" s="236">
        <v>42.278634070000003</v>
      </c>
      <c r="E340">
        <v>110.4</v>
      </c>
      <c r="F340">
        <v>38.295864193840579</v>
      </c>
    </row>
    <row r="341" spans="1:6" x14ac:dyDescent="0.3">
      <c r="A341" s="239" t="s">
        <v>401</v>
      </c>
      <c r="B341" s="238" t="s">
        <v>234</v>
      </c>
      <c r="C341" s="237">
        <v>2020</v>
      </c>
      <c r="D341" s="236">
        <v>13.579545039999999</v>
      </c>
      <c r="E341">
        <v>112.7</v>
      </c>
      <c r="F341">
        <v>12.049285749778171</v>
      </c>
    </row>
    <row r="342" spans="1:6" x14ac:dyDescent="0.3">
      <c r="A342" s="239" t="s">
        <v>401</v>
      </c>
      <c r="B342" s="238" t="s">
        <v>234</v>
      </c>
      <c r="C342" s="237">
        <v>2021</v>
      </c>
      <c r="D342" s="236">
        <v>17.401515100000001</v>
      </c>
      <c r="E342">
        <v>116.9</v>
      </c>
      <c r="F342">
        <v>14.885812745936697</v>
      </c>
    </row>
    <row r="343" spans="1:6" x14ac:dyDescent="0.3">
      <c r="A343" s="239" t="s">
        <v>402</v>
      </c>
      <c r="B343" s="238" t="s">
        <v>233</v>
      </c>
      <c r="C343" s="237">
        <v>2012</v>
      </c>
      <c r="D343" s="236">
        <v>19.666322000000001</v>
      </c>
      <c r="E343">
        <v>92</v>
      </c>
      <c r="F343">
        <v>21.37643695652174</v>
      </c>
    </row>
    <row r="344" spans="1:6" x14ac:dyDescent="0.3">
      <c r="A344" s="239" t="s">
        <v>402</v>
      </c>
      <c r="B344" s="238" t="s">
        <v>233</v>
      </c>
      <c r="C344" s="237">
        <v>2013</v>
      </c>
      <c r="D344" s="236">
        <v>30.514957000000003</v>
      </c>
      <c r="E344">
        <v>95</v>
      </c>
      <c r="F344">
        <v>32.121007368421054</v>
      </c>
    </row>
    <row r="345" spans="1:6" x14ac:dyDescent="0.3">
      <c r="A345" s="239" t="s">
        <v>402</v>
      </c>
      <c r="B345" s="238" t="s">
        <v>233</v>
      </c>
      <c r="C345" s="237">
        <v>2014</v>
      </c>
      <c r="D345" s="236">
        <v>63.369388000000001</v>
      </c>
      <c r="E345">
        <v>97.4</v>
      </c>
      <c r="F345">
        <v>65.060973305954832</v>
      </c>
    </row>
    <row r="346" spans="1:6" x14ac:dyDescent="0.3">
      <c r="A346" s="239" t="s">
        <v>402</v>
      </c>
      <c r="B346" s="238" t="s">
        <v>233</v>
      </c>
      <c r="C346" s="237">
        <v>2015</v>
      </c>
      <c r="D346" s="236">
        <v>54.224669429999992</v>
      </c>
      <c r="E346">
        <v>100</v>
      </c>
      <c r="F346">
        <v>54.224669429999992</v>
      </c>
    </row>
    <row r="347" spans="1:6" x14ac:dyDescent="0.3">
      <c r="A347" s="239" t="s">
        <v>402</v>
      </c>
      <c r="B347" s="238" t="s">
        <v>233</v>
      </c>
      <c r="C347" s="237">
        <v>2016</v>
      </c>
      <c r="D347" s="236">
        <v>61.072622650000007</v>
      </c>
      <c r="E347">
        <v>102.2</v>
      </c>
      <c r="F347">
        <v>59.757947798434451</v>
      </c>
    </row>
    <row r="348" spans="1:6" x14ac:dyDescent="0.3">
      <c r="A348" s="239" t="s">
        <v>402</v>
      </c>
      <c r="B348" s="238" t="s">
        <v>233</v>
      </c>
      <c r="C348" s="237">
        <v>2017</v>
      </c>
      <c r="D348" s="236">
        <v>70.912990309999984</v>
      </c>
      <c r="E348">
        <v>104.1</v>
      </c>
      <c r="F348">
        <v>68.120067540826113</v>
      </c>
    </row>
    <row r="349" spans="1:6" x14ac:dyDescent="0.3">
      <c r="A349" s="239" t="s">
        <v>402</v>
      </c>
      <c r="B349" s="238" t="s">
        <v>233</v>
      </c>
      <c r="C349" s="237">
        <v>2018</v>
      </c>
      <c r="D349" s="236">
        <v>75.695010299999993</v>
      </c>
      <c r="E349">
        <v>107.3</v>
      </c>
      <c r="F349">
        <v>70.545209972041008</v>
      </c>
    </row>
    <row r="350" spans="1:6" x14ac:dyDescent="0.3">
      <c r="A350" s="239" t="s">
        <v>402</v>
      </c>
      <c r="B350" s="238" t="s">
        <v>233</v>
      </c>
      <c r="C350" s="237">
        <v>2019</v>
      </c>
      <c r="D350" s="236">
        <v>67.399338370000009</v>
      </c>
      <c r="E350">
        <v>110.4</v>
      </c>
      <c r="F350">
        <v>61.050125335144934</v>
      </c>
    </row>
    <row r="351" spans="1:6" x14ac:dyDescent="0.3">
      <c r="A351" s="239" t="s">
        <v>402</v>
      </c>
      <c r="B351" s="238" t="s">
        <v>233</v>
      </c>
      <c r="C351" s="237">
        <v>2020</v>
      </c>
      <c r="D351" s="236">
        <v>53.458206900000008</v>
      </c>
      <c r="E351">
        <v>112.7</v>
      </c>
      <c r="F351">
        <v>47.434078881987588</v>
      </c>
    </row>
    <row r="352" spans="1:6" x14ac:dyDescent="0.3">
      <c r="A352" s="239" t="s">
        <v>402</v>
      </c>
      <c r="B352" s="238" t="s">
        <v>233</v>
      </c>
      <c r="C352" s="237">
        <v>2021</v>
      </c>
      <c r="D352" s="236">
        <v>54.358055780000015</v>
      </c>
      <c r="E352">
        <v>116.9</v>
      </c>
      <c r="F352">
        <v>46.499620000000007</v>
      </c>
    </row>
    <row r="353" spans="1:6" x14ac:dyDescent="0.3">
      <c r="A353" s="239" t="s">
        <v>402</v>
      </c>
      <c r="B353" s="238" t="s">
        <v>230</v>
      </c>
      <c r="C353" s="237">
        <v>2012</v>
      </c>
      <c r="D353" s="236">
        <v>641.54965640000012</v>
      </c>
      <c r="E353">
        <v>92</v>
      </c>
      <c r="F353">
        <v>697.33658304347841</v>
      </c>
    </row>
    <row r="354" spans="1:6" x14ac:dyDescent="0.3">
      <c r="A354" s="239" t="s">
        <v>402</v>
      </c>
      <c r="B354" s="238" t="s">
        <v>230</v>
      </c>
      <c r="C354" s="237">
        <v>2013</v>
      </c>
      <c r="D354" s="236">
        <v>600.89370890000009</v>
      </c>
      <c r="E354">
        <v>95</v>
      </c>
      <c r="F354">
        <v>632.51969357894745</v>
      </c>
    </row>
    <row r="355" spans="1:6" x14ac:dyDescent="0.3">
      <c r="A355" s="239" t="s">
        <v>402</v>
      </c>
      <c r="B355" s="238" t="s">
        <v>230</v>
      </c>
      <c r="C355" s="237">
        <v>2014</v>
      </c>
      <c r="D355" s="236">
        <v>670.05807149999998</v>
      </c>
      <c r="E355">
        <v>97.4</v>
      </c>
      <c r="F355">
        <v>687.94463193018476</v>
      </c>
    </row>
    <row r="356" spans="1:6" x14ac:dyDescent="0.3">
      <c r="A356" s="239" t="s">
        <v>402</v>
      </c>
      <c r="B356" s="238" t="s">
        <v>230</v>
      </c>
      <c r="C356" s="237">
        <v>2015</v>
      </c>
      <c r="D356" s="236">
        <v>732.19204029999992</v>
      </c>
      <c r="E356">
        <v>100</v>
      </c>
      <c r="F356">
        <v>732.19204029999992</v>
      </c>
    </row>
    <row r="357" spans="1:6" x14ac:dyDescent="0.3">
      <c r="A357" s="239" t="s">
        <v>402</v>
      </c>
      <c r="B357" s="238" t="s">
        <v>230</v>
      </c>
      <c r="C357" s="237">
        <v>2016</v>
      </c>
      <c r="D357" s="236">
        <v>884.91839694999987</v>
      </c>
      <c r="E357">
        <v>102.2</v>
      </c>
      <c r="F357">
        <v>865.86927294520524</v>
      </c>
    </row>
    <row r="358" spans="1:6" x14ac:dyDescent="0.3">
      <c r="A358" s="239" t="s">
        <v>402</v>
      </c>
      <c r="B358" s="238" t="s">
        <v>230</v>
      </c>
      <c r="C358" s="237">
        <v>2017</v>
      </c>
      <c r="D358" s="236">
        <v>847.82165867999993</v>
      </c>
      <c r="E358">
        <v>104.1</v>
      </c>
      <c r="F358">
        <v>814.43002755043233</v>
      </c>
    </row>
    <row r="359" spans="1:6" x14ac:dyDescent="0.3">
      <c r="A359" s="239" t="s">
        <v>402</v>
      </c>
      <c r="B359" s="238" t="s">
        <v>230</v>
      </c>
      <c r="C359" s="237">
        <v>2018</v>
      </c>
      <c r="D359" s="236">
        <v>946.59967507999977</v>
      </c>
      <c r="E359">
        <v>107.3</v>
      </c>
      <c r="F359">
        <v>882.19913800559164</v>
      </c>
    </row>
    <row r="360" spans="1:6" x14ac:dyDescent="0.3">
      <c r="A360" s="239" t="s">
        <v>402</v>
      </c>
      <c r="B360" s="238" t="s">
        <v>230</v>
      </c>
      <c r="C360" s="237">
        <v>2019</v>
      </c>
      <c r="D360" s="236">
        <v>892.65366941000002</v>
      </c>
      <c r="E360">
        <v>110.4</v>
      </c>
      <c r="F360">
        <v>808.56310634963768</v>
      </c>
    </row>
    <row r="361" spans="1:6" x14ac:dyDescent="0.3">
      <c r="A361" s="239" t="s">
        <v>402</v>
      </c>
      <c r="B361" s="238" t="s">
        <v>230</v>
      </c>
      <c r="C361" s="237">
        <v>2020</v>
      </c>
      <c r="D361" s="236">
        <v>847.8523331600004</v>
      </c>
      <c r="E361">
        <v>112.7</v>
      </c>
      <c r="F361">
        <v>752.30908000000034</v>
      </c>
    </row>
    <row r="362" spans="1:6" x14ac:dyDescent="0.3">
      <c r="A362" s="239" t="s">
        <v>402</v>
      </c>
      <c r="B362" s="238" t="s">
        <v>230</v>
      </c>
      <c r="C362" s="237">
        <v>2021</v>
      </c>
      <c r="D362" s="236">
        <v>968.19495020000011</v>
      </c>
      <c r="E362">
        <v>116.9</v>
      </c>
      <c r="F362">
        <v>828.22493601368694</v>
      </c>
    </row>
    <row r="363" spans="1:6" x14ac:dyDescent="0.3">
      <c r="A363" s="239" t="s">
        <v>402</v>
      </c>
      <c r="B363" s="238" t="s">
        <v>235</v>
      </c>
      <c r="C363" s="237">
        <v>2012</v>
      </c>
      <c r="D363" s="236">
        <v>787.26784899999961</v>
      </c>
      <c r="E363">
        <v>92</v>
      </c>
      <c r="F363">
        <v>855.7259228260865</v>
      </c>
    </row>
    <row r="364" spans="1:6" x14ac:dyDescent="0.3">
      <c r="A364" s="239" t="s">
        <v>402</v>
      </c>
      <c r="B364" s="238" t="s">
        <v>235</v>
      </c>
      <c r="C364" s="237">
        <v>2013</v>
      </c>
      <c r="D364" s="236">
        <v>919.59858320000046</v>
      </c>
      <c r="E364">
        <v>95</v>
      </c>
      <c r="F364">
        <v>967.9985086315794</v>
      </c>
    </row>
    <row r="365" spans="1:6" x14ac:dyDescent="0.3">
      <c r="A365" s="239" t="s">
        <v>402</v>
      </c>
      <c r="B365" s="238" t="s">
        <v>235</v>
      </c>
      <c r="C365" s="237">
        <v>2014</v>
      </c>
      <c r="D365" s="236">
        <v>892.19343064999987</v>
      </c>
      <c r="E365">
        <v>97.4</v>
      </c>
      <c r="F365">
        <v>916.00968239219696</v>
      </c>
    </row>
    <row r="366" spans="1:6" x14ac:dyDescent="0.3">
      <c r="A366" s="239" t="s">
        <v>402</v>
      </c>
      <c r="B366" s="238" t="s">
        <v>235</v>
      </c>
      <c r="C366" s="237">
        <v>2015</v>
      </c>
      <c r="D366" s="236">
        <v>982.06502059999968</v>
      </c>
      <c r="E366">
        <v>100</v>
      </c>
      <c r="F366">
        <v>982.06502059999957</v>
      </c>
    </row>
    <row r="367" spans="1:6" x14ac:dyDescent="0.3">
      <c r="A367" s="239" t="s">
        <v>402</v>
      </c>
      <c r="B367" s="238" t="s">
        <v>235</v>
      </c>
      <c r="C367" s="237">
        <v>2016</v>
      </c>
      <c r="D367" s="236">
        <v>1154.2994702000003</v>
      </c>
      <c r="E367">
        <v>102.2</v>
      </c>
      <c r="F367">
        <v>1129.4515363992175</v>
      </c>
    </row>
    <row r="368" spans="1:6" x14ac:dyDescent="0.3">
      <c r="A368" s="239" t="s">
        <v>402</v>
      </c>
      <c r="B368" s="238" t="s">
        <v>235</v>
      </c>
      <c r="C368" s="237">
        <v>2017</v>
      </c>
      <c r="D368" s="236">
        <v>1226.3379424999998</v>
      </c>
      <c r="E368">
        <v>104.1</v>
      </c>
      <c r="F368">
        <v>1178.0383693563881</v>
      </c>
    </row>
    <row r="369" spans="1:6" x14ac:dyDescent="0.3">
      <c r="A369" s="239" t="s">
        <v>402</v>
      </c>
      <c r="B369" s="238" t="s">
        <v>235</v>
      </c>
      <c r="C369" s="237">
        <v>2018</v>
      </c>
      <c r="D369" s="236">
        <v>1247.5202513500001</v>
      </c>
      <c r="E369">
        <v>107.3</v>
      </c>
      <c r="F369">
        <v>1162.6470189655172</v>
      </c>
    </row>
    <row r="370" spans="1:6" x14ac:dyDescent="0.3">
      <c r="A370" s="239" t="s">
        <v>402</v>
      </c>
      <c r="B370" s="238" t="s">
        <v>235</v>
      </c>
      <c r="C370" s="237">
        <v>2019</v>
      </c>
      <c r="D370" s="236">
        <v>1138.3256319699999</v>
      </c>
      <c r="E370">
        <v>110.4</v>
      </c>
      <c r="F370">
        <v>1031.0920579438405</v>
      </c>
    </row>
    <row r="371" spans="1:6" x14ac:dyDescent="0.3">
      <c r="A371" s="239" t="s">
        <v>402</v>
      </c>
      <c r="B371" s="238" t="s">
        <v>235</v>
      </c>
      <c r="C371" s="237">
        <v>2020</v>
      </c>
      <c r="D371" s="236">
        <v>1083.45811463</v>
      </c>
      <c r="E371">
        <v>112.7</v>
      </c>
      <c r="F371">
        <v>961.36478671694761</v>
      </c>
    </row>
    <row r="372" spans="1:6" x14ac:dyDescent="0.3">
      <c r="A372" s="239" t="s">
        <v>402</v>
      </c>
      <c r="B372" s="238" t="s">
        <v>235</v>
      </c>
      <c r="C372" s="237">
        <v>2021</v>
      </c>
      <c r="D372" s="236">
        <v>1487.4474699900002</v>
      </c>
      <c r="E372">
        <v>116.9</v>
      </c>
      <c r="F372">
        <v>1272.4101539692044</v>
      </c>
    </row>
    <row r="373" spans="1:6" x14ac:dyDescent="0.3">
      <c r="A373" s="239" t="s">
        <v>402</v>
      </c>
      <c r="B373" s="238" t="s">
        <v>232</v>
      </c>
      <c r="C373" s="237">
        <v>2012</v>
      </c>
      <c r="D373" s="236">
        <v>39.072180000000003</v>
      </c>
      <c r="E373">
        <v>92</v>
      </c>
      <c r="F373">
        <v>42.469760869565221</v>
      </c>
    </row>
    <row r="374" spans="1:6" x14ac:dyDescent="0.3">
      <c r="A374" s="239" t="s">
        <v>402</v>
      </c>
      <c r="B374" s="238" t="s">
        <v>232</v>
      </c>
      <c r="C374" s="237">
        <v>2013</v>
      </c>
      <c r="D374" s="236">
        <v>48.597037</v>
      </c>
      <c r="E374">
        <v>95</v>
      </c>
      <c r="F374">
        <v>51.154775789473682</v>
      </c>
    </row>
    <row r="375" spans="1:6" x14ac:dyDescent="0.3">
      <c r="A375" s="239" t="s">
        <v>402</v>
      </c>
      <c r="B375" s="238" t="s">
        <v>232</v>
      </c>
      <c r="C375" s="237">
        <v>2014</v>
      </c>
      <c r="D375" s="236">
        <v>40.975543999999999</v>
      </c>
      <c r="E375">
        <v>97.4</v>
      </c>
      <c r="F375">
        <v>42.069347022587266</v>
      </c>
    </row>
    <row r="376" spans="1:6" x14ac:dyDescent="0.3">
      <c r="A376" s="239" t="s">
        <v>402</v>
      </c>
      <c r="B376" s="238" t="s">
        <v>232</v>
      </c>
      <c r="C376" s="237">
        <v>2015</v>
      </c>
      <c r="D376" s="236">
        <v>44.083400999999995</v>
      </c>
      <c r="E376">
        <v>100</v>
      </c>
      <c r="F376">
        <v>44.083400999999995</v>
      </c>
    </row>
    <row r="377" spans="1:6" x14ac:dyDescent="0.3">
      <c r="A377" s="239" t="s">
        <v>402</v>
      </c>
      <c r="B377" s="238" t="s">
        <v>232</v>
      </c>
      <c r="C377" s="237">
        <v>2016</v>
      </c>
      <c r="D377" s="236">
        <v>46.233479000000003</v>
      </c>
      <c r="E377">
        <v>102.2</v>
      </c>
      <c r="F377">
        <v>45.238237769080236</v>
      </c>
    </row>
    <row r="378" spans="1:6" x14ac:dyDescent="0.3">
      <c r="A378" s="239" t="s">
        <v>402</v>
      </c>
      <c r="B378" s="238" t="s">
        <v>232</v>
      </c>
      <c r="C378" s="237">
        <v>2017</v>
      </c>
      <c r="D378" s="236">
        <v>49.647455500000007</v>
      </c>
      <c r="E378">
        <v>104.1</v>
      </c>
      <c r="F378">
        <v>47.692080211335266</v>
      </c>
    </row>
    <row r="379" spans="1:6" x14ac:dyDescent="0.3">
      <c r="A379" s="239" t="s">
        <v>402</v>
      </c>
      <c r="B379" s="238" t="s">
        <v>232</v>
      </c>
      <c r="C379" s="237">
        <v>2018</v>
      </c>
      <c r="D379" s="236">
        <v>90.778314100000017</v>
      </c>
      <c r="E379">
        <v>107.3</v>
      </c>
      <c r="F379">
        <v>84.602343056849975</v>
      </c>
    </row>
    <row r="380" spans="1:6" x14ac:dyDescent="0.3">
      <c r="A380" s="239" t="s">
        <v>402</v>
      </c>
      <c r="B380" s="238" t="s">
        <v>232</v>
      </c>
      <c r="C380" s="237">
        <v>2019</v>
      </c>
      <c r="D380" s="236">
        <v>130.0450965</v>
      </c>
      <c r="E380">
        <v>110.4</v>
      </c>
      <c r="F380">
        <v>117.7944714673913</v>
      </c>
    </row>
    <row r="381" spans="1:6" x14ac:dyDescent="0.3">
      <c r="A381" s="239" t="s">
        <v>402</v>
      </c>
      <c r="B381" s="238" t="s">
        <v>232</v>
      </c>
      <c r="C381" s="237">
        <v>2020</v>
      </c>
      <c r="D381" s="236">
        <v>218.95132716000003</v>
      </c>
      <c r="E381">
        <v>112.7</v>
      </c>
      <c r="F381">
        <v>194.27801877551022</v>
      </c>
    </row>
    <row r="382" spans="1:6" x14ac:dyDescent="0.3">
      <c r="A382" s="239" t="s">
        <v>402</v>
      </c>
      <c r="B382" s="238" t="s">
        <v>232</v>
      </c>
      <c r="C382" s="237">
        <v>2021</v>
      </c>
      <c r="D382" s="236">
        <v>163.87796911999993</v>
      </c>
      <c r="E382">
        <v>116.9</v>
      </c>
      <c r="F382">
        <v>140.18645775876811</v>
      </c>
    </row>
    <row r="383" spans="1:6" x14ac:dyDescent="0.3">
      <c r="A383" s="239" t="s">
        <v>402</v>
      </c>
      <c r="B383" s="238" t="s">
        <v>229</v>
      </c>
      <c r="C383" s="237">
        <v>2012</v>
      </c>
      <c r="D383" s="236">
        <v>462.50240249999985</v>
      </c>
      <c r="E383">
        <v>92</v>
      </c>
      <c r="F383">
        <v>502.72000271739114</v>
      </c>
    </row>
    <row r="384" spans="1:6" x14ac:dyDescent="0.3">
      <c r="A384" s="239" t="s">
        <v>402</v>
      </c>
      <c r="B384" s="238" t="s">
        <v>229</v>
      </c>
      <c r="C384" s="237">
        <v>2013</v>
      </c>
      <c r="D384" s="236">
        <v>420.82756879999994</v>
      </c>
      <c r="E384">
        <v>95</v>
      </c>
      <c r="F384">
        <v>442.97638821052618</v>
      </c>
    </row>
    <row r="385" spans="1:6" x14ac:dyDescent="0.3">
      <c r="A385" s="239" t="s">
        <v>402</v>
      </c>
      <c r="B385" s="238" t="s">
        <v>229</v>
      </c>
      <c r="C385" s="237">
        <v>2014</v>
      </c>
      <c r="D385" s="236">
        <v>564.09105020000015</v>
      </c>
      <c r="E385">
        <v>97.4</v>
      </c>
      <c r="F385">
        <v>579.14892217659155</v>
      </c>
    </row>
    <row r="386" spans="1:6" x14ac:dyDescent="0.3">
      <c r="A386" s="239" t="s">
        <v>402</v>
      </c>
      <c r="B386" s="238" t="s">
        <v>229</v>
      </c>
      <c r="C386" s="237">
        <v>2015</v>
      </c>
      <c r="D386" s="236">
        <v>609.41148178000014</v>
      </c>
      <c r="E386">
        <v>100</v>
      </c>
      <c r="F386">
        <v>609.41148178000014</v>
      </c>
    </row>
    <row r="387" spans="1:6" x14ac:dyDescent="0.3">
      <c r="A387" s="239" t="s">
        <v>402</v>
      </c>
      <c r="B387" s="238" t="s">
        <v>229</v>
      </c>
      <c r="C387" s="237">
        <v>2016</v>
      </c>
      <c r="D387" s="236">
        <v>842.65328297999997</v>
      </c>
      <c r="E387">
        <v>102.2</v>
      </c>
      <c r="F387">
        <v>824.513975518591</v>
      </c>
    </row>
    <row r="388" spans="1:6" x14ac:dyDescent="0.3">
      <c r="A388" s="239" t="s">
        <v>402</v>
      </c>
      <c r="B388" s="238" t="s">
        <v>229</v>
      </c>
      <c r="C388" s="237">
        <v>2017</v>
      </c>
      <c r="D388" s="236">
        <v>861.11499990000016</v>
      </c>
      <c r="E388">
        <v>104.1</v>
      </c>
      <c r="F388">
        <v>827.19980778098</v>
      </c>
    </row>
    <row r="389" spans="1:6" x14ac:dyDescent="0.3">
      <c r="A389" s="239" t="s">
        <v>402</v>
      </c>
      <c r="B389" s="238" t="s">
        <v>229</v>
      </c>
      <c r="C389" s="237">
        <v>2018</v>
      </c>
      <c r="D389" s="236">
        <v>886.44700235000016</v>
      </c>
      <c r="E389">
        <v>107.3</v>
      </c>
      <c r="F389">
        <v>826.13886519105324</v>
      </c>
    </row>
    <row r="390" spans="1:6" x14ac:dyDescent="0.3">
      <c r="A390" s="239" t="s">
        <v>402</v>
      </c>
      <c r="B390" s="238" t="s">
        <v>229</v>
      </c>
      <c r="C390" s="237">
        <v>2019</v>
      </c>
      <c r="D390" s="236">
        <v>912.37290866000012</v>
      </c>
      <c r="E390">
        <v>110.4</v>
      </c>
      <c r="F390">
        <v>826.4247361050725</v>
      </c>
    </row>
    <row r="391" spans="1:6" x14ac:dyDescent="0.3">
      <c r="A391" s="239" t="s">
        <v>402</v>
      </c>
      <c r="B391" s="238" t="s">
        <v>229</v>
      </c>
      <c r="C391" s="237">
        <v>2020</v>
      </c>
      <c r="D391" s="236">
        <v>819.87481878000006</v>
      </c>
      <c r="E391">
        <v>112.7</v>
      </c>
      <c r="F391">
        <v>727.48431125110915</v>
      </c>
    </row>
    <row r="392" spans="1:6" x14ac:dyDescent="0.3">
      <c r="A392" s="239" t="s">
        <v>402</v>
      </c>
      <c r="B392" s="238" t="s">
        <v>229</v>
      </c>
      <c r="C392" s="237">
        <v>2021</v>
      </c>
      <c r="D392" s="236">
        <v>973.28002479999975</v>
      </c>
      <c r="E392">
        <v>116.9</v>
      </c>
      <c r="F392">
        <v>832.57487151411431</v>
      </c>
    </row>
    <row r="393" spans="1:6" x14ac:dyDescent="0.3">
      <c r="A393" s="239" t="s">
        <v>402</v>
      </c>
      <c r="B393" s="238" t="s">
        <v>388</v>
      </c>
      <c r="C393" s="237">
        <v>2012</v>
      </c>
      <c r="D393" s="236">
        <v>0.367199</v>
      </c>
      <c r="E393">
        <v>92</v>
      </c>
      <c r="F393">
        <v>0.39912934782608694</v>
      </c>
    </row>
    <row r="394" spans="1:6" x14ac:dyDescent="0.3">
      <c r="A394" s="239" t="s">
        <v>402</v>
      </c>
      <c r="B394" s="238" t="s">
        <v>388</v>
      </c>
      <c r="C394" s="237">
        <v>2013</v>
      </c>
      <c r="D394" s="236">
        <v>0.29311500000000001</v>
      </c>
      <c r="E394">
        <v>95</v>
      </c>
      <c r="F394">
        <v>0.30854210526315795</v>
      </c>
    </row>
    <row r="395" spans="1:6" x14ac:dyDescent="0.3">
      <c r="A395" s="239" t="s">
        <v>402</v>
      </c>
      <c r="B395" s="238" t="s">
        <v>388</v>
      </c>
      <c r="C395" s="237">
        <v>2014</v>
      </c>
      <c r="D395" s="236">
        <v>0.31452697000000007</v>
      </c>
      <c r="E395">
        <v>97.4</v>
      </c>
      <c r="F395">
        <v>0.32292296714579061</v>
      </c>
    </row>
    <row r="396" spans="1:6" x14ac:dyDescent="0.3">
      <c r="A396" s="239" t="s">
        <v>402</v>
      </c>
      <c r="B396" s="238" t="s">
        <v>388</v>
      </c>
      <c r="C396" s="237">
        <v>2015</v>
      </c>
      <c r="D396" s="236">
        <v>0.34706439</v>
      </c>
      <c r="E396">
        <v>100</v>
      </c>
      <c r="F396">
        <v>0.34706439</v>
      </c>
    </row>
    <row r="397" spans="1:6" x14ac:dyDescent="0.3">
      <c r="A397" s="239" t="s">
        <v>402</v>
      </c>
      <c r="B397" s="238" t="s">
        <v>388</v>
      </c>
      <c r="C397" s="237">
        <v>2016</v>
      </c>
      <c r="D397" s="236">
        <v>0.39467352000000006</v>
      </c>
      <c r="E397">
        <v>102.2</v>
      </c>
      <c r="F397">
        <v>0.38617761252446187</v>
      </c>
    </row>
    <row r="398" spans="1:6" x14ac:dyDescent="0.3">
      <c r="A398" s="239" t="s">
        <v>402</v>
      </c>
      <c r="B398" s="238" t="s">
        <v>388</v>
      </c>
      <c r="C398" s="237">
        <v>2017</v>
      </c>
      <c r="D398" s="236">
        <v>0.90978762999999996</v>
      </c>
      <c r="E398">
        <v>104.1</v>
      </c>
      <c r="F398">
        <v>0.87395545629202698</v>
      </c>
    </row>
    <row r="399" spans="1:6" x14ac:dyDescent="0.3">
      <c r="A399" s="239" t="s">
        <v>402</v>
      </c>
      <c r="B399" s="238" t="s">
        <v>388</v>
      </c>
      <c r="C399" s="237">
        <v>2018</v>
      </c>
      <c r="D399" s="236">
        <v>0.59700949999999997</v>
      </c>
      <c r="E399">
        <v>107.3</v>
      </c>
      <c r="F399">
        <v>0.5563928238583411</v>
      </c>
    </row>
    <row r="400" spans="1:6" x14ac:dyDescent="0.3">
      <c r="A400" s="239" t="s">
        <v>402</v>
      </c>
      <c r="B400" s="238" t="s">
        <v>388</v>
      </c>
      <c r="C400" s="237">
        <v>2019</v>
      </c>
      <c r="D400" s="236">
        <v>0.28170835</v>
      </c>
      <c r="E400">
        <v>110.4</v>
      </c>
      <c r="F400">
        <v>0.25517060688405796</v>
      </c>
    </row>
    <row r="401" spans="1:6" x14ac:dyDescent="0.3">
      <c r="A401" s="239" t="s">
        <v>402</v>
      </c>
      <c r="B401" s="238" t="s">
        <v>388</v>
      </c>
      <c r="C401" s="237">
        <v>2020</v>
      </c>
      <c r="D401" s="236">
        <v>0.38050540000000005</v>
      </c>
      <c r="E401">
        <v>112.7</v>
      </c>
      <c r="F401">
        <v>0.33762679680567886</v>
      </c>
    </row>
    <row r="402" spans="1:6" x14ac:dyDescent="0.3">
      <c r="A402" s="239" t="s">
        <v>402</v>
      </c>
      <c r="B402" s="238" t="s">
        <v>388</v>
      </c>
      <c r="C402" s="237">
        <v>2021</v>
      </c>
      <c r="D402" s="236">
        <v>0.34393951</v>
      </c>
      <c r="E402">
        <v>116.9</v>
      </c>
      <c r="F402">
        <v>0.29421686056458507</v>
      </c>
    </row>
    <row r="403" spans="1:6" x14ac:dyDescent="0.3">
      <c r="A403" s="239" t="s">
        <v>402</v>
      </c>
      <c r="B403" s="238" t="s">
        <v>234</v>
      </c>
      <c r="C403" s="237">
        <v>2012</v>
      </c>
      <c r="D403" s="236">
        <v>9.1823969999999999</v>
      </c>
      <c r="E403">
        <v>92</v>
      </c>
      <c r="F403">
        <v>9.9808663043478258</v>
      </c>
    </row>
    <row r="404" spans="1:6" x14ac:dyDescent="0.3">
      <c r="A404" s="239" t="s">
        <v>402</v>
      </c>
      <c r="B404" s="238" t="s">
        <v>234</v>
      </c>
      <c r="C404" s="237">
        <v>2013</v>
      </c>
      <c r="D404" s="236">
        <v>7.6665569999999992</v>
      </c>
      <c r="E404">
        <v>95</v>
      </c>
      <c r="F404">
        <v>8.0700599999999998</v>
      </c>
    </row>
    <row r="405" spans="1:6" x14ac:dyDescent="0.3">
      <c r="A405" s="239" t="s">
        <v>402</v>
      </c>
      <c r="B405" s="238" t="s">
        <v>234</v>
      </c>
      <c r="C405" s="237">
        <v>2014</v>
      </c>
      <c r="D405" s="236">
        <v>12.663232050000001</v>
      </c>
      <c r="E405">
        <v>97.4</v>
      </c>
      <c r="F405">
        <v>13.001264938398357</v>
      </c>
    </row>
    <row r="406" spans="1:6" x14ac:dyDescent="0.3">
      <c r="A406" s="239" t="s">
        <v>402</v>
      </c>
      <c r="B406" s="238" t="s">
        <v>234</v>
      </c>
      <c r="C406" s="237">
        <v>2015</v>
      </c>
      <c r="D406" s="236">
        <v>11.152064000000001</v>
      </c>
      <c r="E406">
        <v>100</v>
      </c>
      <c r="F406">
        <v>11.152064000000001</v>
      </c>
    </row>
    <row r="407" spans="1:6" x14ac:dyDescent="0.3">
      <c r="A407" s="239" t="s">
        <v>402</v>
      </c>
      <c r="B407" s="238" t="s">
        <v>234</v>
      </c>
      <c r="C407" s="237">
        <v>2016</v>
      </c>
      <c r="D407" s="236">
        <v>12.325444000000001</v>
      </c>
      <c r="E407">
        <v>102.2</v>
      </c>
      <c r="F407">
        <v>12.060121330724071</v>
      </c>
    </row>
    <row r="408" spans="1:6" x14ac:dyDescent="0.3">
      <c r="A408" s="239" t="s">
        <v>402</v>
      </c>
      <c r="B408" s="238" t="s">
        <v>234</v>
      </c>
      <c r="C408" s="237">
        <v>2017</v>
      </c>
      <c r="D408" s="236">
        <v>18.533566</v>
      </c>
      <c r="E408">
        <v>104.1</v>
      </c>
      <c r="F408">
        <v>17.8036176753122</v>
      </c>
    </row>
    <row r="409" spans="1:6" x14ac:dyDescent="0.3">
      <c r="A409" s="239" t="s">
        <v>402</v>
      </c>
      <c r="B409" s="238" t="s">
        <v>234</v>
      </c>
      <c r="C409" s="237">
        <v>2018</v>
      </c>
      <c r="D409" s="236">
        <v>15.625496249999999</v>
      </c>
      <c r="E409">
        <v>107.3</v>
      </c>
      <c r="F409">
        <v>14.562438257222739</v>
      </c>
    </row>
    <row r="410" spans="1:6" x14ac:dyDescent="0.3">
      <c r="A410" s="239" t="s">
        <v>402</v>
      </c>
      <c r="B410" s="238" t="s">
        <v>234</v>
      </c>
      <c r="C410" s="237">
        <v>2019</v>
      </c>
      <c r="D410" s="236">
        <v>21.55961602</v>
      </c>
      <c r="E410">
        <v>110.4</v>
      </c>
      <c r="F410">
        <v>19.528637699275361</v>
      </c>
    </row>
    <row r="411" spans="1:6" x14ac:dyDescent="0.3">
      <c r="A411" s="239" t="s">
        <v>402</v>
      </c>
      <c r="B411" s="238" t="s">
        <v>234</v>
      </c>
      <c r="C411" s="237">
        <v>2020</v>
      </c>
      <c r="D411" s="236">
        <v>12.162626750000003</v>
      </c>
      <c r="E411">
        <v>112.7</v>
      </c>
      <c r="F411">
        <v>10.792037932564332</v>
      </c>
    </row>
    <row r="412" spans="1:6" x14ac:dyDescent="0.3">
      <c r="A412" s="239" t="s">
        <v>402</v>
      </c>
      <c r="B412" s="238" t="s">
        <v>234</v>
      </c>
      <c r="C412" s="237">
        <v>2021</v>
      </c>
      <c r="D412" s="236">
        <v>16.3188812</v>
      </c>
      <c r="E412">
        <v>116.9</v>
      </c>
      <c r="F412">
        <v>13.959693071000856</v>
      </c>
    </row>
    <row r="413" spans="1:6" x14ac:dyDescent="0.3">
      <c r="A413" s="239" t="s">
        <v>403</v>
      </c>
      <c r="B413" s="238" t="s">
        <v>233</v>
      </c>
      <c r="C413" s="237">
        <v>2015</v>
      </c>
      <c r="D413" s="236">
        <v>0.30399999999999999</v>
      </c>
      <c r="E413">
        <v>100</v>
      </c>
      <c r="F413">
        <v>0.30399999999999999</v>
      </c>
    </row>
    <row r="414" spans="1:6" x14ac:dyDescent="0.3">
      <c r="A414" s="239" t="s">
        <v>403</v>
      </c>
      <c r="B414" s="238" t="s">
        <v>233</v>
      </c>
      <c r="C414" s="237">
        <v>2016</v>
      </c>
      <c r="D414" s="236">
        <v>-4.0000000000000001E-3</v>
      </c>
      <c r="E414">
        <v>102.2</v>
      </c>
      <c r="F414">
        <v>-3.9138943248532287E-3</v>
      </c>
    </row>
    <row r="415" spans="1:6" x14ac:dyDescent="0.3">
      <c r="A415" s="239" t="s">
        <v>403</v>
      </c>
      <c r="B415" s="238" t="s">
        <v>230</v>
      </c>
      <c r="C415" s="237">
        <v>2012</v>
      </c>
      <c r="D415" s="236">
        <v>27.350554999999993</v>
      </c>
      <c r="E415">
        <v>92</v>
      </c>
      <c r="F415">
        <v>29.728864130434772</v>
      </c>
    </row>
    <row r="416" spans="1:6" x14ac:dyDescent="0.3">
      <c r="A416" s="239" t="s">
        <v>403</v>
      </c>
      <c r="B416" s="238" t="s">
        <v>230</v>
      </c>
      <c r="C416" s="237">
        <v>2013</v>
      </c>
      <c r="D416" s="236">
        <v>22.341756999999998</v>
      </c>
      <c r="E416">
        <v>95</v>
      </c>
      <c r="F416">
        <v>23.517638947368418</v>
      </c>
    </row>
    <row r="417" spans="1:6" x14ac:dyDescent="0.3">
      <c r="A417" s="239" t="s">
        <v>403</v>
      </c>
      <c r="B417" s="238" t="s">
        <v>230</v>
      </c>
      <c r="C417" s="237">
        <v>2014</v>
      </c>
      <c r="D417" s="236">
        <v>28.947902000000003</v>
      </c>
      <c r="E417">
        <v>97.4</v>
      </c>
      <c r="F417">
        <v>29.720638603696099</v>
      </c>
    </row>
    <row r="418" spans="1:6" x14ac:dyDescent="0.3">
      <c r="A418" s="239" t="s">
        <v>403</v>
      </c>
      <c r="B418" s="238" t="s">
        <v>230</v>
      </c>
      <c r="C418" s="237">
        <v>2015</v>
      </c>
      <c r="D418" s="236">
        <v>34.473405749999998</v>
      </c>
      <c r="E418">
        <v>100</v>
      </c>
      <c r="F418">
        <v>34.473405749999998</v>
      </c>
    </row>
    <row r="419" spans="1:6" x14ac:dyDescent="0.3">
      <c r="A419" s="239" t="s">
        <v>403</v>
      </c>
      <c r="B419" s="238" t="s">
        <v>230</v>
      </c>
      <c r="C419" s="237">
        <v>2016</v>
      </c>
      <c r="D419" s="236">
        <v>37.292173939999998</v>
      </c>
      <c r="E419">
        <v>102.2</v>
      </c>
      <c r="F419">
        <v>36.489406986301361</v>
      </c>
    </row>
    <row r="420" spans="1:6" x14ac:dyDescent="0.3">
      <c r="A420" s="239" t="s">
        <v>403</v>
      </c>
      <c r="B420" s="238" t="s">
        <v>230</v>
      </c>
      <c r="C420" s="237">
        <v>2017</v>
      </c>
      <c r="D420" s="236">
        <v>31.759730699999999</v>
      </c>
      <c r="E420">
        <v>104.1</v>
      </c>
      <c r="F420">
        <v>30.508867146974062</v>
      </c>
    </row>
    <row r="421" spans="1:6" x14ac:dyDescent="0.3">
      <c r="A421" s="239" t="s">
        <v>403</v>
      </c>
      <c r="B421" s="238" t="s">
        <v>230</v>
      </c>
      <c r="C421" s="237">
        <v>2018</v>
      </c>
      <c r="D421" s="236">
        <v>30.07116401</v>
      </c>
      <c r="E421">
        <v>107.3</v>
      </c>
      <c r="F421">
        <v>28.025315945945945</v>
      </c>
    </row>
    <row r="422" spans="1:6" x14ac:dyDescent="0.3">
      <c r="A422" s="239" t="s">
        <v>403</v>
      </c>
      <c r="B422" s="238" t="s">
        <v>230</v>
      </c>
      <c r="C422" s="237">
        <v>2019</v>
      </c>
      <c r="D422" s="236">
        <v>31.437922599999997</v>
      </c>
      <c r="E422">
        <v>110.4</v>
      </c>
      <c r="F422">
        <v>28.476379166666661</v>
      </c>
    </row>
    <row r="423" spans="1:6" x14ac:dyDescent="0.3">
      <c r="A423" s="239" t="s">
        <v>403</v>
      </c>
      <c r="B423" s="238" t="s">
        <v>230</v>
      </c>
      <c r="C423" s="237">
        <v>2020</v>
      </c>
      <c r="D423" s="236">
        <v>23.633707400000002</v>
      </c>
      <c r="E423">
        <v>112.7</v>
      </c>
      <c r="F423">
        <v>20.970459094942324</v>
      </c>
    </row>
    <row r="424" spans="1:6" x14ac:dyDescent="0.3">
      <c r="A424" s="239" t="s">
        <v>403</v>
      </c>
      <c r="B424" s="238" t="s">
        <v>230</v>
      </c>
      <c r="C424" s="237">
        <v>2021</v>
      </c>
      <c r="D424" s="236">
        <v>24.6539495</v>
      </c>
      <c r="E424">
        <v>116.9</v>
      </c>
      <c r="F424">
        <v>21.089777159965781</v>
      </c>
    </row>
    <row r="425" spans="1:6" x14ac:dyDescent="0.3">
      <c r="A425" s="239" t="s">
        <v>403</v>
      </c>
      <c r="B425" s="238" t="s">
        <v>235</v>
      </c>
      <c r="C425" s="237">
        <v>2012</v>
      </c>
      <c r="D425" s="236">
        <v>0.96500000000000008</v>
      </c>
      <c r="E425">
        <v>92</v>
      </c>
      <c r="F425">
        <v>1.048913043478261</v>
      </c>
    </row>
    <row r="426" spans="1:6" x14ac:dyDescent="0.3">
      <c r="A426" s="239" t="s">
        <v>403</v>
      </c>
      <c r="B426" s="238" t="s">
        <v>235</v>
      </c>
      <c r="C426" s="237">
        <v>2013</v>
      </c>
      <c r="D426" s="236">
        <v>2.4860000000000002</v>
      </c>
      <c r="E426">
        <v>95</v>
      </c>
      <c r="F426">
        <v>2.6168421052631579</v>
      </c>
    </row>
    <row r="427" spans="1:6" x14ac:dyDescent="0.3">
      <c r="A427" s="239" t="s">
        <v>403</v>
      </c>
      <c r="B427" s="238" t="s">
        <v>235</v>
      </c>
      <c r="C427" s="237">
        <v>2014</v>
      </c>
      <c r="D427" s="236">
        <v>51.159036000000008</v>
      </c>
      <c r="E427">
        <v>97.4</v>
      </c>
      <c r="F427">
        <v>52.524677618069816</v>
      </c>
    </row>
    <row r="428" spans="1:6" x14ac:dyDescent="0.3">
      <c r="A428" s="239" t="s">
        <v>403</v>
      </c>
      <c r="B428" s="238" t="s">
        <v>235</v>
      </c>
      <c r="C428" s="237">
        <v>2015</v>
      </c>
      <c r="D428" s="236">
        <v>65.466513999999989</v>
      </c>
      <c r="E428">
        <v>100</v>
      </c>
      <c r="F428">
        <v>65.466513999999989</v>
      </c>
    </row>
    <row r="429" spans="1:6" x14ac:dyDescent="0.3">
      <c r="A429" s="239" t="s">
        <v>403</v>
      </c>
      <c r="B429" s="238" t="s">
        <v>235</v>
      </c>
      <c r="C429" s="237">
        <v>2016</v>
      </c>
      <c r="D429" s="236">
        <v>61.012520999999992</v>
      </c>
      <c r="E429">
        <v>102.2</v>
      </c>
      <c r="F429">
        <v>59.6991399217221</v>
      </c>
    </row>
    <row r="430" spans="1:6" x14ac:dyDescent="0.3">
      <c r="A430" s="239" t="s">
        <v>403</v>
      </c>
      <c r="B430" s="238" t="s">
        <v>235</v>
      </c>
      <c r="C430" s="237">
        <v>2017</v>
      </c>
      <c r="D430" s="236">
        <v>70.165404999999993</v>
      </c>
      <c r="E430">
        <v>104.1</v>
      </c>
      <c r="F430">
        <v>67.401926032660896</v>
      </c>
    </row>
    <row r="431" spans="1:6" x14ac:dyDescent="0.3">
      <c r="A431" s="239" t="s">
        <v>403</v>
      </c>
      <c r="B431" s="238" t="s">
        <v>235</v>
      </c>
      <c r="C431" s="237">
        <v>2018</v>
      </c>
      <c r="D431" s="236">
        <v>73.012187000000011</v>
      </c>
      <c r="E431">
        <v>107.3</v>
      </c>
      <c r="F431">
        <v>68.044908667287999</v>
      </c>
    </row>
    <row r="432" spans="1:6" x14ac:dyDescent="0.3">
      <c r="A432" s="239" t="s">
        <v>403</v>
      </c>
      <c r="B432" s="238" t="s">
        <v>235</v>
      </c>
      <c r="C432" s="237">
        <v>2019</v>
      </c>
      <c r="D432" s="236">
        <v>67.614374999999995</v>
      </c>
      <c r="E432">
        <v>110.4</v>
      </c>
      <c r="F432">
        <v>61.244904891304344</v>
      </c>
    </row>
    <row r="433" spans="1:6" x14ac:dyDescent="0.3">
      <c r="A433" s="239" t="s">
        <v>403</v>
      </c>
      <c r="B433" s="238" t="s">
        <v>235</v>
      </c>
      <c r="C433" s="237">
        <v>2020</v>
      </c>
      <c r="D433" s="236">
        <v>63.417029999999997</v>
      </c>
      <c r="E433">
        <v>112.7</v>
      </c>
      <c r="F433">
        <v>56.270656610470269</v>
      </c>
    </row>
    <row r="434" spans="1:6" x14ac:dyDescent="0.3">
      <c r="A434" s="239" t="s">
        <v>403</v>
      </c>
      <c r="B434" s="238" t="s">
        <v>235</v>
      </c>
      <c r="C434" s="237">
        <v>2021</v>
      </c>
      <c r="D434" s="236">
        <v>58.434642000000004</v>
      </c>
      <c r="E434">
        <v>116.9</v>
      </c>
      <c r="F434">
        <v>49.986862275449099</v>
      </c>
    </row>
    <row r="435" spans="1:6" x14ac:dyDescent="0.3">
      <c r="A435" s="239" t="s">
        <v>403</v>
      </c>
      <c r="B435" s="238" t="s">
        <v>232</v>
      </c>
      <c r="C435" s="237">
        <v>2012</v>
      </c>
      <c r="D435" s="236">
        <v>3</v>
      </c>
      <c r="E435">
        <v>92</v>
      </c>
      <c r="F435">
        <v>3.2608695652173911</v>
      </c>
    </row>
    <row r="436" spans="1:6" x14ac:dyDescent="0.3">
      <c r="A436" s="239" t="s">
        <v>403</v>
      </c>
      <c r="B436" s="238" t="s">
        <v>232</v>
      </c>
      <c r="C436" s="237">
        <v>2013</v>
      </c>
      <c r="D436" s="236">
        <v>3</v>
      </c>
      <c r="E436">
        <v>95</v>
      </c>
      <c r="F436">
        <v>3.1578947368421053</v>
      </c>
    </row>
    <row r="437" spans="1:6" x14ac:dyDescent="0.3">
      <c r="A437" s="239" t="s">
        <v>403</v>
      </c>
      <c r="B437" s="238" t="s">
        <v>232</v>
      </c>
      <c r="C437" s="237">
        <v>2014</v>
      </c>
      <c r="D437" s="236">
        <v>3</v>
      </c>
      <c r="E437">
        <v>97.4</v>
      </c>
      <c r="F437">
        <v>3.0800821355236137</v>
      </c>
    </row>
    <row r="438" spans="1:6" x14ac:dyDescent="0.3">
      <c r="A438" s="239" t="s">
        <v>403</v>
      </c>
      <c r="B438" s="238" t="s">
        <v>232</v>
      </c>
      <c r="C438" s="237">
        <v>2015</v>
      </c>
      <c r="D438" s="236">
        <v>3</v>
      </c>
      <c r="E438">
        <v>100</v>
      </c>
      <c r="F438">
        <v>3</v>
      </c>
    </row>
    <row r="439" spans="1:6" x14ac:dyDescent="0.3">
      <c r="A439" s="239" t="s">
        <v>403</v>
      </c>
      <c r="B439" s="238" t="s">
        <v>232</v>
      </c>
      <c r="C439" s="237">
        <v>2017</v>
      </c>
      <c r="D439" s="236">
        <v>7.4999999999999997E-2</v>
      </c>
      <c r="E439">
        <v>104.1</v>
      </c>
      <c r="F439">
        <v>7.2046109510086456E-2</v>
      </c>
    </row>
    <row r="440" spans="1:6" x14ac:dyDescent="0.3">
      <c r="A440" s="239" t="s">
        <v>403</v>
      </c>
      <c r="B440" s="238" t="s">
        <v>232</v>
      </c>
      <c r="C440" s="237">
        <v>2019</v>
      </c>
      <c r="D440" s="236">
        <v>0.136656</v>
      </c>
      <c r="E440">
        <v>110.4</v>
      </c>
      <c r="F440">
        <v>0.12378260869565216</v>
      </c>
    </row>
    <row r="441" spans="1:6" x14ac:dyDescent="0.3">
      <c r="A441" s="239" t="s">
        <v>403</v>
      </c>
      <c r="B441" s="238" t="s">
        <v>229</v>
      </c>
      <c r="C441" s="237">
        <v>2012</v>
      </c>
      <c r="D441" s="236">
        <v>1.0406079999999998</v>
      </c>
      <c r="E441">
        <v>92</v>
      </c>
      <c r="F441">
        <v>1.1310956521739128</v>
      </c>
    </row>
    <row r="442" spans="1:6" x14ac:dyDescent="0.3">
      <c r="A442" s="239" t="s">
        <v>403</v>
      </c>
      <c r="B442" s="238" t="s">
        <v>229</v>
      </c>
      <c r="C442" s="237">
        <v>2013</v>
      </c>
      <c r="D442" s="236">
        <v>1.853</v>
      </c>
      <c r="E442">
        <v>95</v>
      </c>
      <c r="F442">
        <v>1.9505263157894737</v>
      </c>
    </row>
    <row r="443" spans="1:6" x14ac:dyDescent="0.3">
      <c r="A443" s="239" t="s">
        <v>403</v>
      </c>
      <c r="B443" s="238" t="s">
        <v>229</v>
      </c>
      <c r="C443" s="237">
        <v>2014</v>
      </c>
      <c r="D443" s="236">
        <v>27.997127500000001</v>
      </c>
      <c r="E443">
        <v>97.4</v>
      </c>
      <c r="F443">
        <v>28.744484086242299</v>
      </c>
    </row>
    <row r="444" spans="1:6" x14ac:dyDescent="0.3">
      <c r="A444" s="239" t="s">
        <v>403</v>
      </c>
      <c r="B444" s="238" t="s">
        <v>229</v>
      </c>
      <c r="C444" s="237">
        <v>2015</v>
      </c>
      <c r="D444" s="236">
        <v>63.962114999999997</v>
      </c>
      <c r="E444">
        <v>100</v>
      </c>
      <c r="F444">
        <v>63.962114999999997</v>
      </c>
    </row>
    <row r="445" spans="1:6" x14ac:dyDescent="0.3">
      <c r="A445" s="239" t="s">
        <v>403</v>
      </c>
      <c r="B445" s="238" t="s">
        <v>229</v>
      </c>
      <c r="C445" s="237">
        <v>2016</v>
      </c>
      <c r="D445" s="236">
        <v>73.324347270000004</v>
      </c>
      <c r="E445">
        <v>102.2</v>
      </c>
      <c r="F445">
        <v>71.745936663405089</v>
      </c>
    </row>
    <row r="446" spans="1:6" x14ac:dyDescent="0.3">
      <c r="A446" s="239" t="s">
        <v>403</v>
      </c>
      <c r="B446" s="238" t="s">
        <v>229</v>
      </c>
      <c r="C446" s="237">
        <v>2017</v>
      </c>
      <c r="D446" s="236">
        <v>61.166668359999996</v>
      </c>
      <c r="E446">
        <v>104.1</v>
      </c>
      <c r="F446">
        <v>58.757606493756001</v>
      </c>
    </row>
    <row r="447" spans="1:6" x14ac:dyDescent="0.3">
      <c r="A447" s="239" t="s">
        <v>403</v>
      </c>
      <c r="B447" s="238" t="s">
        <v>229</v>
      </c>
      <c r="C447" s="237">
        <v>2018</v>
      </c>
      <c r="D447" s="236">
        <v>43.179275000000004</v>
      </c>
      <c r="E447">
        <v>107.3</v>
      </c>
      <c r="F447">
        <v>40.241635601118361</v>
      </c>
    </row>
    <row r="448" spans="1:6" x14ac:dyDescent="0.3">
      <c r="A448" s="239" t="s">
        <v>403</v>
      </c>
      <c r="B448" s="238" t="s">
        <v>229</v>
      </c>
      <c r="C448" s="237">
        <v>2019</v>
      </c>
      <c r="D448" s="236">
        <v>23.914658500000005</v>
      </c>
      <c r="E448">
        <v>110.4</v>
      </c>
      <c r="F448">
        <v>21.661828351449277</v>
      </c>
    </row>
    <row r="449" spans="1:6" x14ac:dyDescent="0.3">
      <c r="A449" s="239" t="s">
        <v>403</v>
      </c>
      <c r="B449" s="238" t="s">
        <v>229</v>
      </c>
      <c r="C449" s="237">
        <v>2020</v>
      </c>
      <c r="D449" s="236">
        <v>5.7941120000000002</v>
      </c>
      <c r="E449">
        <v>112.7</v>
      </c>
      <c r="F449">
        <v>5.1411818988464955</v>
      </c>
    </row>
    <row r="450" spans="1:6" x14ac:dyDescent="0.3">
      <c r="A450" s="239" t="s">
        <v>403</v>
      </c>
      <c r="B450" s="238" t="s">
        <v>229</v>
      </c>
      <c r="C450" s="237">
        <v>2021</v>
      </c>
      <c r="D450" s="236">
        <v>2.7000099999999998</v>
      </c>
      <c r="E450">
        <v>116.9</v>
      </c>
      <c r="F450">
        <v>2.3096749358426005</v>
      </c>
    </row>
    <row r="451" spans="1:6" x14ac:dyDescent="0.3">
      <c r="A451" s="239" t="s">
        <v>403</v>
      </c>
      <c r="B451" s="238" t="s">
        <v>388</v>
      </c>
      <c r="C451" s="237">
        <v>2012</v>
      </c>
      <c r="D451" s="236">
        <v>1.0499999999999998</v>
      </c>
      <c r="E451">
        <v>92</v>
      </c>
      <c r="F451">
        <v>1.1413043478260867</v>
      </c>
    </row>
    <row r="452" spans="1:6" x14ac:dyDescent="0.3">
      <c r="A452" s="239" t="s">
        <v>403</v>
      </c>
      <c r="B452" s="238" t="s">
        <v>388</v>
      </c>
      <c r="C452" s="237">
        <v>2013</v>
      </c>
      <c r="D452" s="236">
        <v>1.65</v>
      </c>
      <c r="E452">
        <v>95</v>
      </c>
      <c r="F452">
        <v>1.7368421052631577</v>
      </c>
    </row>
    <row r="453" spans="1:6" x14ac:dyDescent="0.3">
      <c r="A453" s="239" t="s">
        <v>403</v>
      </c>
      <c r="B453" s="238" t="s">
        <v>388</v>
      </c>
      <c r="C453" s="237">
        <v>2014</v>
      </c>
      <c r="D453" s="236">
        <v>0.61913143000000004</v>
      </c>
      <c r="E453">
        <v>97.4</v>
      </c>
      <c r="F453">
        <v>0.63565855236139635</v>
      </c>
    </row>
    <row r="454" spans="1:6" x14ac:dyDescent="0.3">
      <c r="A454" s="239" t="s">
        <v>403</v>
      </c>
      <c r="B454" s="238" t="s">
        <v>388</v>
      </c>
      <c r="C454" s="237">
        <v>2015</v>
      </c>
      <c r="D454" s="236">
        <v>1.3159450000000001</v>
      </c>
      <c r="E454">
        <v>100</v>
      </c>
      <c r="F454">
        <v>1.3159450000000001</v>
      </c>
    </row>
    <row r="455" spans="1:6" x14ac:dyDescent="0.3">
      <c r="A455" s="239" t="s">
        <v>403</v>
      </c>
      <c r="B455" s="238" t="s">
        <v>388</v>
      </c>
      <c r="C455" s="237">
        <v>2016</v>
      </c>
      <c r="D455" s="236">
        <v>1.645</v>
      </c>
      <c r="E455">
        <v>102.2</v>
      </c>
      <c r="F455">
        <v>1.6095890410958904</v>
      </c>
    </row>
    <row r="456" spans="1:6" x14ac:dyDescent="0.3">
      <c r="A456" s="239" t="s">
        <v>403</v>
      </c>
      <c r="B456" s="238" t="s">
        <v>388</v>
      </c>
      <c r="C456" s="237">
        <v>2017</v>
      </c>
      <c r="D456" s="236">
        <v>1.6678220000000001</v>
      </c>
      <c r="E456">
        <v>104.1</v>
      </c>
      <c r="F456">
        <v>1.6021344860710856</v>
      </c>
    </row>
    <row r="457" spans="1:6" x14ac:dyDescent="0.3">
      <c r="A457" s="239" t="s">
        <v>403</v>
      </c>
      <c r="B457" s="238" t="s">
        <v>388</v>
      </c>
      <c r="C457" s="237">
        <v>2018</v>
      </c>
      <c r="D457" s="236">
        <v>1.1860703400000001</v>
      </c>
      <c r="E457">
        <v>107.3</v>
      </c>
      <c r="F457">
        <v>1.105377763280522</v>
      </c>
    </row>
    <row r="458" spans="1:6" x14ac:dyDescent="0.3">
      <c r="A458" s="239" t="s">
        <v>403</v>
      </c>
      <c r="B458" s="238" t="s">
        <v>388</v>
      </c>
      <c r="C458" s="237">
        <v>2019</v>
      </c>
      <c r="D458" s="236">
        <v>0.90989911000000001</v>
      </c>
      <c r="E458">
        <v>110.4</v>
      </c>
      <c r="F458">
        <v>0.82418397644927532</v>
      </c>
    </row>
    <row r="459" spans="1:6" x14ac:dyDescent="0.3">
      <c r="A459" s="239" t="s">
        <v>403</v>
      </c>
      <c r="B459" s="238" t="s">
        <v>234</v>
      </c>
      <c r="C459" s="237">
        <v>2012</v>
      </c>
      <c r="D459" s="236">
        <v>0</v>
      </c>
      <c r="E459">
        <v>92</v>
      </c>
      <c r="F459">
        <v>0</v>
      </c>
    </row>
    <row r="460" spans="1:6" x14ac:dyDescent="0.3">
      <c r="A460" s="239" t="s">
        <v>403</v>
      </c>
      <c r="B460" s="238" t="s">
        <v>234</v>
      </c>
      <c r="C460" s="237">
        <v>2013</v>
      </c>
      <c r="D460" s="236">
        <v>0.1</v>
      </c>
      <c r="E460">
        <v>95</v>
      </c>
      <c r="F460">
        <v>0.10526315789473684</v>
      </c>
    </row>
    <row r="461" spans="1:6" x14ac:dyDescent="0.3">
      <c r="A461" s="239" t="s">
        <v>403</v>
      </c>
      <c r="B461" s="238" t="s">
        <v>234</v>
      </c>
      <c r="C461" s="237">
        <v>2014</v>
      </c>
      <c r="D461" s="236">
        <v>5.0355641599999998</v>
      </c>
      <c r="E461">
        <v>97.4</v>
      </c>
      <c r="F461">
        <v>5.1699837371663238</v>
      </c>
    </row>
    <row r="462" spans="1:6" x14ac:dyDescent="0.3">
      <c r="A462" s="239" t="s">
        <v>403</v>
      </c>
      <c r="B462" s="238" t="s">
        <v>234</v>
      </c>
      <c r="C462" s="237">
        <v>2015</v>
      </c>
      <c r="D462" s="236">
        <v>0.49500000000000005</v>
      </c>
      <c r="E462">
        <v>100</v>
      </c>
      <c r="F462">
        <v>0.49500000000000005</v>
      </c>
    </row>
    <row r="463" spans="1:6" x14ac:dyDescent="0.3">
      <c r="A463" s="239" t="s">
        <v>403</v>
      </c>
      <c r="B463" s="238" t="s">
        <v>234</v>
      </c>
      <c r="C463" s="237">
        <v>2016</v>
      </c>
      <c r="D463" s="236">
        <v>5.9187829999999995</v>
      </c>
      <c r="E463">
        <v>102.2</v>
      </c>
      <c r="F463">
        <v>5.7913727984344421</v>
      </c>
    </row>
    <row r="464" spans="1:6" x14ac:dyDescent="0.3">
      <c r="A464" s="239" t="s">
        <v>403</v>
      </c>
      <c r="B464" s="238" t="s">
        <v>234</v>
      </c>
      <c r="C464" s="237">
        <v>2017</v>
      </c>
      <c r="D464" s="236">
        <v>5.1217030000000001</v>
      </c>
      <c r="E464">
        <v>104.1</v>
      </c>
      <c r="F464">
        <v>4.919983669548512</v>
      </c>
    </row>
    <row r="465" spans="1:6" x14ac:dyDescent="0.3">
      <c r="A465" s="239" t="s">
        <v>403</v>
      </c>
      <c r="B465" s="238" t="s">
        <v>234</v>
      </c>
      <c r="C465" s="237">
        <v>2018</v>
      </c>
      <c r="D465" s="236">
        <v>5</v>
      </c>
      <c r="E465">
        <v>107.3</v>
      </c>
      <c r="F465">
        <v>4.6598322460391426</v>
      </c>
    </row>
    <row r="466" spans="1:6" x14ac:dyDescent="0.3">
      <c r="A466" s="239" t="s">
        <v>403</v>
      </c>
      <c r="B466" s="238" t="s">
        <v>234</v>
      </c>
      <c r="C466" s="237">
        <v>2020</v>
      </c>
      <c r="D466" s="236">
        <v>5</v>
      </c>
      <c r="E466">
        <v>112.7</v>
      </c>
      <c r="F466">
        <v>4.4365572315882877</v>
      </c>
    </row>
    <row r="467" spans="1:6" x14ac:dyDescent="0.3">
      <c r="A467" s="239" t="s">
        <v>403</v>
      </c>
      <c r="B467" s="238" t="s">
        <v>234</v>
      </c>
      <c r="C467" s="237">
        <v>2021</v>
      </c>
      <c r="D467" s="236">
        <v>10</v>
      </c>
      <c r="E467">
        <v>116.9</v>
      </c>
      <c r="F467">
        <v>8.5543199315654412</v>
      </c>
    </row>
    <row r="470" spans="1:6" x14ac:dyDescent="0.3">
      <c r="A470" s="246" t="s">
        <v>391</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3A212-C361-4DB5-8483-2A8E29E73CFD}">
  <sheetPr codeName="Ark28"/>
  <dimension ref="A1:I470"/>
  <sheetViews>
    <sheetView workbookViewId="0">
      <selection activeCell="I4" sqref="I4"/>
    </sheetView>
  </sheetViews>
  <sheetFormatPr baseColWidth="10" defaultColWidth="11.44140625" defaultRowHeight="14.4" x14ac:dyDescent="0.3"/>
  <cols>
    <col min="3" max="3" width="11.5546875" style="230"/>
    <col min="8" max="8" width="18.88671875" customWidth="1"/>
  </cols>
  <sheetData>
    <row r="1" spans="1:9" x14ac:dyDescent="0.3">
      <c r="A1" s="24" t="s">
        <v>67</v>
      </c>
      <c r="B1" s="24" t="s">
        <v>68</v>
      </c>
      <c r="C1"/>
    </row>
    <row r="3" spans="1:9" x14ac:dyDescent="0.3">
      <c r="A3" s="24" t="s">
        <v>393</v>
      </c>
      <c r="B3" s="24" t="s">
        <v>381</v>
      </c>
      <c r="C3" s="241" t="s">
        <v>134</v>
      </c>
      <c r="D3" s="24" t="s">
        <v>394</v>
      </c>
      <c r="E3" s="24" t="s">
        <v>395</v>
      </c>
      <c r="F3" s="24" t="s">
        <v>396</v>
      </c>
    </row>
    <row r="4" spans="1:9" x14ac:dyDescent="0.3">
      <c r="A4" s="239" t="s">
        <v>397</v>
      </c>
      <c r="B4" s="238" t="s">
        <v>233</v>
      </c>
      <c r="C4" s="237">
        <v>2012</v>
      </c>
      <c r="D4" s="236">
        <v>0.95333299999999999</v>
      </c>
      <c r="E4">
        <v>92</v>
      </c>
      <c r="F4">
        <v>1.0362315217391305</v>
      </c>
      <c r="H4" t="s">
        <v>121</v>
      </c>
      <c r="I4" t="s">
        <v>69</v>
      </c>
    </row>
    <row r="5" spans="1:9" x14ac:dyDescent="0.3">
      <c r="A5" s="239" t="s">
        <v>397</v>
      </c>
      <c r="B5" s="238" t="s">
        <v>233</v>
      </c>
      <c r="C5" s="237">
        <v>2013</v>
      </c>
      <c r="D5" s="236">
        <v>1.1666669999999999</v>
      </c>
      <c r="E5">
        <v>95</v>
      </c>
      <c r="F5">
        <v>1.2280705263157894</v>
      </c>
    </row>
    <row r="6" spans="1:9" x14ac:dyDescent="0.3">
      <c r="A6" s="239" t="s">
        <v>397</v>
      </c>
      <c r="B6" s="238" t="s">
        <v>233</v>
      </c>
      <c r="C6" s="237">
        <v>2014</v>
      </c>
      <c r="D6" s="236">
        <v>1.2711440000000001</v>
      </c>
      <c r="E6">
        <v>97.4</v>
      </c>
      <c r="F6">
        <v>1.3050759753593428</v>
      </c>
    </row>
    <row r="7" spans="1:9" x14ac:dyDescent="0.3">
      <c r="A7" s="239" t="s">
        <v>397</v>
      </c>
      <c r="B7" s="238" t="s">
        <v>233</v>
      </c>
      <c r="C7" s="237">
        <v>2015</v>
      </c>
      <c r="D7" s="236">
        <v>0.468333</v>
      </c>
      <c r="E7">
        <v>100</v>
      </c>
      <c r="F7">
        <v>0.46833300000000005</v>
      </c>
    </row>
    <row r="8" spans="1:9" x14ac:dyDescent="0.3">
      <c r="A8" s="239" t="s">
        <v>397</v>
      </c>
      <c r="B8" s="238" t="s">
        <v>233</v>
      </c>
      <c r="C8" s="237">
        <v>2016</v>
      </c>
      <c r="D8" s="236">
        <v>0.58700000000000008</v>
      </c>
      <c r="E8">
        <v>102.2</v>
      </c>
      <c r="F8">
        <v>0.57436399217221146</v>
      </c>
    </row>
    <row r="9" spans="1:9" x14ac:dyDescent="0.3">
      <c r="A9" s="239" t="s">
        <v>397</v>
      </c>
      <c r="B9" s="238" t="s">
        <v>233</v>
      </c>
      <c r="C9" s="237">
        <v>2017</v>
      </c>
      <c r="D9" s="236">
        <v>0.62850000000000006</v>
      </c>
      <c r="E9">
        <v>104.1</v>
      </c>
      <c r="F9">
        <v>0.60374639769452454</v>
      </c>
    </row>
    <row r="10" spans="1:9" x14ac:dyDescent="0.3">
      <c r="A10" s="239" t="s">
        <v>397</v>
      </c>
      <c r="B10" s="238" t="s">
        <v>233</v>
      </c>
      <c r="C10" s="237">
        <v>2018</v>
      </c>
      <c r="D10" s="236">
        <v>1.0570000000000002</v>
      </c>
      <c r="E10">
        <v>107.3</v>
      </c>
      <c r="F10">
        <v>0.98508853681267494</v>
      </c>
    </row>
    <row r="11" spans="1:9" x14ac:dyDescent="0.3">
      <c r="A11" s="239" t="s">
        <v>397</v>
      </c>
      <c r="B11" s="238" t="s">
        <v>233</v>
      </c>
      <c r="C11" s="237">
        <v>2019</v>
      </c>
      <c r="D11" s="236">
        <v>0</v>
      </c>
      <c r="E11">
        <v>110.4</v>
      </c>
      <c r="F11">
        <v>0</v>
      </c>
    </row>
    <row r="12" spans="1:9" x14ac:dyDescent="0.3">
      <c r="A12" s="239" t="s">
        <v>397</v>
      </c>
      <c r="B12" s="238" t="s">
        <v>233</v>
      </c>
      <c r="C12" s="237">
        <v>2020</v>
      </c>
      <c r="D12" s="236">
        <v>0.32400000000000001</v>
      </c>
      <c r="E12">
        <v>112.7</v>
      </c>
      <c r="F12">
        <v>0.287488908606921</v>
      </c>
    </row>
    <row r="13" spans="1:9" x14ac:dyDescent="0.3">
      <c r="A13" s="239" t="s">
        <v>397</v>
      </c>
      <c r="B13" s="238" t="s">
        <v>233</v>
      </c>
      <c r="C13" s="237">
        <v>2021</v>
      </c>
      <c r="D13" s="236">
        <v>1.038</v>
      </c>
      <c r="E13">
        <v>116.9</v>
      </c>
      <c r="F13">
        <v>0.88793840889649267</v>
      </c>
    </row>
    <row r="14" spans="1:9" x14ac:dyDescent="0.3">
      <c r="A14" s="239" t="s">
        <v>397</v>
      </c>
      <c r="B14" s="238" t="s">
        <v>230</v>
      </c>
      <c r="C14" s="237">
        <v>2012</v>
      </c>
      <c r="D14" s="236">
        <v>17.066131500000001</v>
      </c>
      <c r="E14">
        <v>92</v>
      </c>
      <c r="F14">
        <v>18.55014293478261</v>
      </c>
    </row>
    <row r="15" spans="1:9" x14ac:dyDescent="0.3">
      <c r="A15" s="239" t="s">
        <v>397</v>
      </c>
      <c r="B15" s="238" t="s">
        <v>230</v>
      </c>
      <c r="C15" s="237">
        <v>2013</v>
      </c>
      <c r="D15" s="236">
        <v>28.321864999999999</v>
      </c>
      <c r="E15">
        <v>95</v>
      </c>
      <c r="F15">
        <v>29.812489473684213</v>
      </c>
    </row>
    <row r="16" spans="1:9" x14ac:dyDescent="0.3">
      <c r="A16" s="239" t="s">
        <v>397</v>
      </c>
      <c r="B16" s="238" t="s">
        <v>230</v>
      </c>
      <c r="C16" s="237">
        <v>2014</v>
      </c>
      <c r="D16" s="236">
        <v>31.461409000000007</v>
      </c>
      <c r="E16">
        <v>97.4</v>
      </c>
      <c r="F16">
        <v>32.301241273100622</v>
      </c>
    </row>
    <row r="17" spans="1:6" x14ac:dyDescent="0.3">
      <c r="A17" s="239" t="s">
        <v>397</v>
      </c>
      <c r="B17" s="238" t="s">
        <v>230</v>
      </c>
      <c r="C17" s="237">
        <v>2015</v>
      </c>
      <c r="D17" s="236">
        <v>30.946124800000003</v>
      </c>
      <c r="E17">
        <v>100</v>
      </c>
      <c r="F17">
        <v>30.946124800000003</v>
      </c>
    </row>
    <row r="18" spans="1:6" x14ac:dyDescent="0.3">
      <c r="A18" s="239" t="s">
        <v>397</v>
      </c>
      <c r="B18" s="238" t="s">
        <v>230</v>
      </c>
      <c r="C18" s="237">
        <v>2016</v>
      </c>
      <c r="D18" s="236">
        <v>25.502717400000002</v>
      </c>
      <c r="E18">
        <v>102.2</v>
      </c>
      <c r="F18">
        <v>24.953735225048927</v>
      </c>
    </row>
    <row r="19" spans="1:6" x14ac:dyDescent="0.3">
      <c r="A19" s="239" t="s">
        <v>397</v>
      </c>
      <c r="B19" s="238" t="s">
        <v>230</v>
      </c>
      <c r="C19" s="237">
        <v>2017</v>
      </c>
      <c r="D19" s="236">
        <v>22.502067100000001</v>
      </c>
      <c r="E19">
        <v>104.1</v>
      </c>
      <c r="F19">
        <v>21.615818539865515</v>
      </c>
    </row>
    <row r="20" spans="1:6" x14ac:dyDescent="0.3">
      <c r="A20" s="239" t="s">
        <v>397</v>
      </c>
      <c r="B20" s="238" t="s">
        <v>230</v>
      </c>
      <c r="C20" s="237">
        <v>2018</v>
      </c>
      <c r="D20" s="236">
        <v>27.9263437</v>
      </c>
      <c r="E20">
        <v>107.3</v>
      </c>
      <c r="F20">
        <v>26.026415377446412</v>
      </c>
    </row>
    <row r="21" spans="1:6" x14ac:dyDescent="0.3">
      <c r="A21" s="239" t="s">
        <v>397</v>
      </c>
      <c r="B21" s="238" t="s">
        <v>230</v>
      </c>
      <c r="C21" s="237">
        <v>2019</v>
      </c>
      <c r="D21" s="236">
        <v>36.706308270000001</v>
      </c>
      <c r="E21">
        <v>110.4</v>
      </c>
      <c r="F21">
        <v>33.248467635869567</v>
      </c>
    </row>
    <row r="22" spans="1:6" x14ac:dyDescent="0.3">
      <c r="A22" s="239" t="s">
        <v>397</v>
      </c>
      <c r="B22" s="238" t="s">
        <v>230</v>
      </c>
      <c r="C22" s="237">
        <v>2020</v>
      </c>
      <c r="D22" s="236">
        <v>36.336421780000009</v>
      </c>
      <c r="E22">
        <v>112.7</v>
      </c>
      <c r="F22">
        <v>32.241722963620241</v>
      </c>
    </row>
    <row r="23" spans="1:6" x14ac:dyDescent="0.3">
      <c r="A23" s="239" t="s">
        <v>397</v>
      </c>
      <c r="B23" s="238" t="s">
        <v>230</v>
      </c>
      <c r="C23" s="237">
        <v>2021</v>
      </c>
      <c r="D23" s="236">
        <v>37.912828659999995</v>
      </c>
      <c r="E23">
        <v>116.9</v>
      </c>
      <c r="F23">
        <v>32.431846586826339</v>
      </c>
    </row>
    <row r="24" spans="1:6" x14ac:dyDescent="0.3">
      <c r="A24" s="239" t="s">
        <v>397</v>
      </c>
      <c r="B24" s="238" t="s">
        <v>235</v>
      </c>
      <c r="C24" s="237">
        <v>2012</v>
      </c>
      <c r="D24" s="236">
        <v>5.6680019999999995</v>
      </c>
      <c r="E24">
        <v>92</v>
      </c>
      <c r="F24">
        <v>6.1608717391304344</v>
      </c>
    </row>
    <row r="25" spans="1:6" x14ac:dyDescent="0.3">
      <c r="A25" s="239" t="s">
        <v>397</v>
      </c>
      <c r="B25" s="238" t="s">
        <v>235</v>
      </c>
      <c r="C25" s="237">
        <v>2013</v>
      </c>
      <c r="D25" s="236">
        <v>6.1061989999999993</v>
      </c>
      <c r="E25">
        <v>95</v>
      </c>
      <c r="F25">
        <v>6.4275778947368414</v>
      </c>
    </row>
    <row r="26" spans="1:6" x14ac:dyDescent="0.3">
      <c r="A26" s="239" t="s">
        <v>397</v>
      </c>
      <c r="B26" s="238" t="s">
        <v>235</v>
      </c>
      <c r="C26" s="237">
        <v>2014</v>
      </c>
      <c r="D26" s="236">
        <v>6.3797430000000004</v>
      </c>
      <c r="E26">
        <v>97.4</v>
      </c>
      <c r="F26">
        <v>6.5500441478439422</v>
      </c>
    </row>
    <row r="27" spans="1:6" x14ac:dyDescent="0.3">
      <c r="A27" s="239" t="s">
        <v>397</v>
      </c>
      <c r="B27" s="238" t="s">
        <v>235</v>
      </c>
      <c r="C27" s="237">
        <v>2015</v>
      </c>
      <c r="D27" s="236">
        <v>9.5680419999999984</v>
      </c>
      <c r="E27">
        <v>100</v>
      </c>
      <c r="F27">
        <v>9.5680419999999984</v>
      </c>
    </row>
    <row r="28" spans="1:6" x14ac:dyDescent="0.3">
      <c r="A28" s="239" t="s">
        <v>397</v>
      </c>
      <c r="B28" s="238" t="s">
        <v>235</v>
      </c>
      <c r="C28" s="237">
        <v>2016</v>
      </c>
      <c r="D28" s="236">
        <v>9.8610935200000025</v>
      </c>
      <c r="E28">
        <v>102.2</v>
      </c>
      <c r="F28">
        <v>9.6488194911937395</v>
      </c>
    </row>
    <row r="29" spans="1:6" x14ac:dyDescent="0.3">
      <c r="A29" s="239" t="s">
        <v>397</v>
      </c>
      <c r="B29" s="238" t="s">
        <v>235</v>
      </c>
      <c r="C29" s="237">
        <v>2017</v>
      </c>
      <c r="D29" s="236">
        <v>7.6335769999999989</v>
      </c>
      <c r="E29">
        <v>104.1</v>
      </c>
      <c r="F29">
        <v>7.332926993275696</v>
      </c>
    </row>
    <row r="30" spans="1:6" x14ac:dyDescent="0.3">
      <c r="A30" s="239" t="s">
        <v>397</v>
      </c>
      <c r="B30" s="238" t="s">
        <v>235</v>
      </c>
      <c r="C30" s="237">
        <v>2018</v>
      </c>
      <c r="D30" s="236">
        <v>4.9738050000000005</v>
      </c>
      <c r="E30">
        <v>107.3</v>
      </c>
      <c r="F30">
        <v>4.6354193849021437</v>
      </c>
    </row>
    <row r="31" spans="1:6" x14ac:dyDescent="0.3">
      <c r="A31" s="239" t="s">
        <v>397</v>
      </c>
      <c r="B31" s="238" t="s">
        <v>235</v>
      </c>
      <c r="C31" s="237">
        <v>2019</v>
      </c>
      <c r="D31" s="236">
        <v>7.7573468899999973</v>
      </c>
      <c r="E31">
        <v>110.4</v>
      </c>
      <c r="F31">
        <v>7.0265823278985478</v>
      </c>
    </row>
    <row r="32" spans="1:6" x14ac:dyDescent="0.3">
      <c r="A32" s="239" t="s">
        <v>397</v>
      </c>
      <c r="B32" s="238" t="s">
        <v>235</v>
      </c>
      <c r="C32" s="237">
        <v>2020</v>
      </c>
      <c r="D32" s="236">
        <v>12.434583700000003</v>
      </c>
      <c r="E32">
        <v>112.7</v>
      </c>
      <c r="F32">
        <v>11.033348447204972</v>
      </c>
    </row>
    <row r="33" spans="1:6" x14ac:dyDescent="0.3">
      <c r="A33" s="239" t="s">
        <v>397</v>
      </c>
      <c r="B33" s="238" t="s">
        <v>235</v>
      </c>
      <c r="C33" s="237">
        <v>2021</v>
      </c>
      <c r="D33" s="236">
        <v>8.8123902000000012</v>
      </c>
      <c r="E33">
        <v>116.9</v>
      </c>
      <c r="F33">
        <v>7.5384005132591971</v>
      </c>
    </row>
    <row r="34" spans="1:6" x14ac:dyDescent="0.3">
      <c r="A34" s="239" t="s">
        <v>397</v>
      </c>
      <c r="B34" s="238" t="s">
        <v>232</v>
      </c>
      <c r="C34" s="237">
        <v>2012</v>
      </c>
      <c r="D34" s="236">
        <v>0.70666700000000005</v>
      </c>
      <c r="E34">
        <v>92</v>
      </c>
      <c r="F34">
        <v>0.76811630434782618</v>
      </c>
    </row>
    <row r="35" spans="1:6" x14ac:dyDescent="0.3">
      <c r="A35" s="239" t="s">
        <v>397</v>
      </c>
      <c r="B35" s="238" t="s">
        <v>232</v>
      </c>
      <c r="C35" s="237">
        <v>2013</v>
      </c>
      <c r="D35" s="236">
        <v>0.24333299999999999</v>
      </c>
      <c r="E35">
        <v>95</v>
      </c>
      <c r="F35">
        <v>0.25614000000000003</v>
      </c>
    </row>
    <row r="36" spans="1:6" x14ac:dyDescent="0.3">
      <c r="A36" s="239" t="s">
        <v>397</v>
      </c>
      <c r="B36" s="238" t="s">
        <v>232</v>
      </c>
      <c r="C36" s="237">
        <v>2014</v>
      </c>
      <c r="D36" s="236">
        <v>0.47766699999999995</v>
      </c>
      <c r="E36">
        <v>97.4</v>
      </c>
      <c r="F36">
        <v>0.49041786447638597</v>
      </c>
    </row>
    <row r="37" spans="1:6" x14ac:dyDescent="0.3">
      <c r="A37" s="239" t="s">
        <v>397</v>
      </c>
      <c r="B37" s="238" t="s">
        <v>232</v>
      </c>
      <c r="C37" s="237">
        <v>2015</v>
      </c>
      <c r="D37" s="236">
        <v>0.55733299999999997</v>
      </c>
      <c r="E37">
        <v>100</v>
      </c>
      <c r="F37">
        <v>0.55733299999999997</v>
      </c>
    </row>
    <row r="38" spans="1:6" x14ac:dyDescent="0.3">
      <c r="A38" s="239" t="s">
        <v>397</v>
      </c>
      <c r="B38" s="238" t="s">
        <v>232</v>
      </c>
      <c r="C38" s="237">
        <v>2016</v>
      </c>
      <c r="D38" s="236">
        <v>0.71040000000000003</v>
      </c>
      <c r="E38">
        <v>102.2</v>
      </c>
      <c r="F38">
        <v>0.69510763209393345</v>
      </c>
    </row>
    <row r="39" spans="1:6" x14ac:dyDescent="0.3">
      <c r="A39" s="239" t="s">
        <v>397</v>
      </c>
      <c r="B39" s="238" t="s">
        <v>232</v>
      </c>
      <c r="C39" s="237">
        <v>2017</v>
      </c>
      <c r="D39" s="236">
        <v>1.57185</v>
      </c>
      <c r="E39">
        <v>104.1</v>
      </c>
      <c r="F39">
        <v>1.509942363112392</v>
      </c>
    </row>
    <row r="40" spans="1:6" x14ac:dyDescent="0.3">
      <c r="A40" s="239" t="s">
        <v>397</v>
      </c>
      <c r="B40" s="238" t="s">
        <v>232</v>
      </c>
      <c r="C40" s="237">
        <v>2018</v>
      </c>
      <c r="D40" s="236">
        <v>6.63</v>
      </c>
      <c r="E40">
        <v>107.3</v>
      </c>
      <c r="F40">
        <v>6.1789375582479034</v>
      </c>
    </row>
    <row r="41" spans="1:6" x14ac:dyDescent="0.3">
      <c r="A41" s="239" t="s">
        <v>397</v>
      </c>
      <c r="B41" s="238" t="s">
        <v>232</v>
      </c>
      <c r="C41" s="237">
        <v>2019</v>
      </c>
      <c r="D41" s="236">
        <v>6.4224329999999989</v>
      </c>
      <c r="E41">
        <v>110.4</v>
      </c>
      <c r="F41">
        <v>5.8174211956521731</v>
      </c>
    </row>
    <row r="42" spans="1:6" x14ac:dyDescent="0.3">
      <c r="A42" s="239" t="s">
        <v>397</v>
      </c>
      <c r="B42" s="238" t="s">
        <v>232</v>
      </c>
      <c r="C42" s="237">
        <v>2020</v>
      </c>
      <c r="D42" s="236">
        <v>8.4428598500000014</v>
      </c>
      <c r="E42">
        <v>112.7</v>
      </c>
      <c r="F42">
        <v>7.4914461845607825</v>
      </c>
    </row>
    <row r="43" spans="1:6" x14ac:dyDescent="0.3">
      <c r="A43" s="239" t="s">
        <v>397</v>
      </c>
      <c r="B43" s="238" t="s">
        <v>232</v>
      </c>
      <c r="C43" s="237">
        <v>2021</v>
      </c>
      <c r="D43" s="236">
        <v>5.9040300499999994</v>
      </c>
      <c r="E43">
        <v>116.9</v>
      </c>
      <c r="F43">
        <v>5.0504961933276293</v>
      </c>
    </row>
    <row r="44" spans="1:6" x14ac:dyDescent="0.3">
      <c r="A44" s="239" t="s">
        <v>397</v>
      </c>
      <c r="B44" s="238" t="s">
        <v>229</v>
      </c>
      <c r="C44" s="237">
        <v>2012</v>
      </c>
      <c r="D44" s="236">
        <v>175.1268877</v>
      </c>
      <c r="E44">
        <v>92</v>
      </c>
      <c r="F44">
        <v>190.35531271739131</v>
      </c>
    </row>
    <row r="45" spans="1:6" x14ac:dyDescent="0.3">
      <c r="A45" s="239" t="s">
        <v>397</v>
      </c>
      <c r="B45" s="238" t="s">
        <v>229</v>
      </c>
      <c r="C45" s="237">
        <v>2013</v>
      </c>
      <c r="D45" s="236">
        <v>178.59901669999999</v>
      </c>
      <c r="E45">
        <v>95</v>
      </c>
      <c r="F45">
        <v>187.99896494736842</v>
      </c>
    </row>
    <row r="46" spans="1:6" x14ac:dyDescent="0.3">
      <c r="A46" s="239" t="s">
        <v>397</v>
      </c>
      <c r="B46" s="238" t="s">
        <v>229</v>
      </c>
      <c r="C46" s="237">
        <v>2014</v>
      </c>
      <c r="D46" s="236">
        <v>192.69508805000001</v>
      </c>
      <c r="E46">
        <v>97.4</v>
      </c>
      <c r="F46">
        <v>197.83889943531827</v>
      </c>
    </row>
    <row r="47" spans="1:6" x14ac:dyDescent="0.3">
      <c r="A47" s="239" t="s">
        <v>397</v>
      </c>
      <c r="B47" s="238" t="s">
        <v>229</v>
      </c>
      <c r="C47" s="237">
        <v>2015</v>
      </c>
      <c r="D47" s="236">
        <v>196.02158220000001</v>
      </c>
      <c r="E47">
        <v>100</v>
      </c>
      <c r="F47">
        <v>196.02158220000001</v>
      </c>
    </row>
    <row r="48" spans="1:6" x14ac:dyDescent="0.3">
      <c r="A48" s="239" t="s">
        <v>397</v>
      </c>
      <c r="B48" s="238" t="s">
        <v>229</v>
      </c>
      <c r="C48" s="237">
        <v>2016</v>
      </c>
      <c r="D48" s="236">
        <v>205.81482731000003</v>
      </c>
      <c r="E48">
        <v>102.2</v>
      </c>
      <c r="F48">
        <v>201.38437114481408</v>
      </c>
    </row>
    <row r="49" spans="1:6" x14ac:dyDescent="0.3">
      <c r="A49" s="239" t="s">
        <v>397</v>
      </c>
      <c r="B49" s="238" t="s">
        <v>229</v>
      </c>
      <c r="C49" s="237">
        <v>2017</v>
      </c>
      <c r="D49" s="236">
        <v>212.64423711000003</v>
      </c>
      <c r="E49">
        <v>104.1</v>
      </c>
      <c r="F49">
        <v>204.26919991354472</v>
      </c>
    </row>
    <row r="50" spans="1:6" x14ac:dyDescent="0.3">
      <c r="A50" s="239" t="s">
        <v>397</v>
      </c>
      <c r="B50" s="238" t="s">
        <v>229</v>
      </c>
      <c r="C50" s="237">
        <v>2018</v>
      </c>
      <c r="D50" s="236">
        <v>226.28813251999998</v>
      </c>
      <c r="E50">
        <v>107.3</v>
      </c>
      <c r="F50">
        <v>210.89294736253495</v>
      </c>
    </row>
    <row r="51" spans="1:6" x14ac:dyDescent="0.3">
      <c r="A51" s="239" t="s">
        <v>397</v>
      </c>
      <c r="B51" s="238" t="s">
        <v>229</v>
      </c>
      <c r="C51" s="237">
        <v>2019</v>
      </c>
      <c r="D51" s="236">
        <v>204.49050378999999</v>
      </c>
      <c r="E51">
        <v>110.4</v>
      </c>
      <c r="F51">
        <v>185.22690560688403</v>
      </c>
    </row>
    <row r="52" spans="1:6" x14ac:dyDescent="0.3">
      <c r="A52" s="239" t="s">
        <v>397</v>
      </c>
      <c r="B52" s="238" t="s">
        <v>229</v>
      </c>
      <c r="C52" s="237">
        <v>2020</v>
      </c>
      <c r="D52" s="236">
        <v>213.33080571999994</v>
      </c>
      <c r="E52">
        <v>112.7</v>
      </c>
      <c r="F52">
        <v>189.29086576752434</v>
      </c>
    </row>
    <row r="53" spans="1:6" x14ac:dyDescent="0.3">
      <c r="A53" s="239" t="s">
        <v>397</v>
      </c>
      <c r="B53" s="238" t="s">
        <v>229</v>
      </c>
      <c r="C53" s="237">
        <v>2021</v>
      </c>
      <c r="D53" s="236">
        <v>271.02659239000002</v>
      </c>
      <c r="E53">
        <v>116.9</v>
      </c>
      <c r="F53">
        <v>231.84481812660397</v>
      </c>
    </row>
    <row r="54" spans="1:6" x14ac:dyDescent="0.3">
      <c r="A54" s="239" t="s">
        <v>397</v>
      </c>
      <c r="B54" s="238" t="s">
        <v>388</v>
      </c>
      <c r="C54" s="237">
        <v>2012</v>
      </c>
      <c r="D54" s="236">
        <v>7.2184179999999998</v>
      </c>
      <c r="E54">
        <v>92</v>
      </c>
      <c r="F54">
        <v>7.8461065217391299</v>
      </c>
    </row>
    <row r="55" spans="1:6" x14ac:dyDescent="0.3">
      <c r="A55" s="239" t="s">
        <v>397</v>
      </c>
      <c r="B55" s="238" t="s">
        <v>388</v>
      </c>
      <c r="C55" s="237">
        <v>2013</v>
      </c>
      <c r="D55" s="236">
        <v>5.9924099999999996</v>
      </c>
      <c r="E55">
        <v>95</v>
      </c>
      <c r="F55">
        <v>6.3077999999999994</v>
      </c>
    </row>
    <row r="56" spans="1:6" x14ac:dyDescent="0.3">
      <c r="A56" s="239" t="s">
        <v>397</v>
      </c>
      <c r="B56" s="238" t="s">
        <v>388</v>
      </c>
      <c r="C56" s="237">
        <v>2014</v>
      </c>
      <c r="D56" s="236">
        <v>7.2145034500000014</v>
      </c>
      <c r="E56">
        <v>97.4</v>
      </c>
      <c r="F56">
        <v>7.4070877310061611</v>
      </c>
    </row>
    <row r="57" spans="1:6" x14ac:dyDescent="0.3">
      <c r="A57" s="239" t="s">
        <v>397</v>
      </c>
      <c r="B57" s="238" t="s">
        <v>388</v>
      </c>
      <c r="C57" s="237">
        <v>2015</v>
      </c>
      <c r="D57" s="236">
        <v>2.9895945099999999</v>
      </c>
      <c r="E57">
        <v>100</v>
      </c>
      <c r="F57">
        <v>2.9895945099999999</v>
      </c>
    </row>
    <row r="58" spans="1:6" x14ac:dyDescent="0.3">
      <c r="A58" s="239" t="s">
        <v>397</v>
      </c>
      <c r="B58" s="238" t="s">
        <v>388</v>
      </c>
      <c r="C58" s="237">
        <v>2016</v>
      </c>
      <c r="D58" s="236">
        <v>0.8996968500000001</v>
      </c>
      <c r="E58">
        <v>102.2</v>
      </c>
      <c r="F58">
        <v>0.88032959882583184</v>
      </c>
    </row>
    <row r="59" spans="1:6" x14ac:dyDescent="0.3">
      <c r="A59" s="239" t="s">
        <v>397</v>
      </c>
      <c r="B59" s="238" t="s">
        <v>388</v>
      </c>
      <c r="C59" s="237">
        <v>2017</v>
      </c>
      <c r="D59" s="236">
        <v>2.2718052199999996</v>
      </c>
      <c r="E59">
        <v>104.1</v>
      </c>
      <c r="F59">
        <v>2.1823297022094139</v>
      </c>
    </row>
    <row r="60" spans="1:6" x14ac:dyDescent="0.3">
      <c r="A60" s="239" t="s">
        <v>397</v>
      </c>
      <c r="B60" s="238" t="s">
        <v>388</v>
      </c>
      <c r="C60" s="237">
        <v>2018</v>
      </c>
      <c r="D60" s="236">
        <v>4.7348810000000006</v>
      </c>
      <c r="E60">
        <v>107.3</v>
      </c>
      <c r="F60">
        <v>4.4127502329916126</v>
      </c>
    </row>
    <row r="61" spans="1:6" x14ac:dyDescent="0.3">
      <c r="A61" s="239" t="s">
        <v>397</v>
      </c>
      <c r="B61" s="238" t="s">
        <v>388</v>
      </c>
      <c r="C61" s="237">
        <v>2019</v>
      </c>
      <c r="D61" s="236">
        <v>4.6947681399999999</v>
      </c>
      <c r="E61">
        <v>110.4</v>
      </c>
      <c r="F61">
        <v>4.252507373188406</v>
      </c>
    </row>
    <row r="62" spans="1:6" x14ac:dyDescent="0.3">
      <c r="A62" s="239" t="s">
        <v>397</v>
      </c>
      <c r="B62" s="238" t="s">
        <v>388</v>
      </c>
      <c r="C62" s="237">
        <v>2020</v>
      </c>
      <c r="D62" s="236">
        <v>2.98970022</v>
      </c>
      <c r="E62">
        <v>112.7</v>
      </c>
      <c r="F62">
        <v>2.652795226264419</v>
      </c>
    </row>
    <row r="63" spans="1:6" x14ac:dyDescent="0.3">
      <c r="A63" s="239" t="s">
        <v>397</v>
      </c>
      <c r="B63" s="238" t="s">
        <v>388</v>
      </c>
      <c r="C63" s="237">
        <v>2021</v>
      </c>
      <c r="D63" s="236"/>
      <c r="E63">
        <v>116.9</v>
      </c>
      <c r="F63">
        <v>0</v>
      </c>
    </row>
    <row r="64" spans="1:6" x14ac:dyDescent="0.3">
      <c r="A64" s="239" t="s">
        <v>397</v>
      </c>
      <c r="B64" s="238" t="s">
        <v>234</v>
      </c>
      <c r="C64" s="237">
        <v>2012</v>
      </c>
      <c r="D64" s="236">
        <v>14.813884000000003</v>
      </c>
      <c r="E64">
        <v>92</v>
      </c>
      <c r="F64">
        <v>16.10204782608696</v>
      </c>
    </row>
    <row r="65" spans="1:6" x14ac:dyDescent="0.3">
      <c r="A65" s="239" t="s">
        <v>397</v>
      </c>
      <c r="B65" s="238" t="s">
        <v>234</v>
      </c>
      <c r="C65" s="237">
        <v>2013</v>
      </c>
      <c r="D65" s="236">
        <v>2.7695129999999999</v>
      </c>
      <c r="E65">
        <v>95</v>
      </c>
      <c r="F65">
        <v>2.9152768421052628</v>
      </c>
    </row>
    <row r="66" spans="1:6" x14ac:dyDescent="0.3">
      <c r="A66" s="239" t="s">
        <v>397</v>
      </c>
      <c r="B66" s="238" t="s">
        <v>234</v>
      </c>
      <c r="C66" s="237">
        <v>2014</v>
      </c>
      <c r="D66" s="236">
        <v>2.5615255000000001</v>
      </c>
      <c r="E66">
        <v>97.4</v>
      </c>
      <c r="F66">
        <v>2.6299029774127307</v>
      </c>
    </row>
    <row r="67" spans="1:6" x14ac:dyDescent="0.3">
      <c r="A67" s="239" t="s">
        <v>397</v>
      </c>
      <c r="B67" s="238" t="s">
        <v>234</v>
      </c>
      <c r="C67" s="237">
        <v>2015</v>
      </c>
      <c r="D67" s="236">
        <v>2.8618070000000002</v>
      </c>
      <c r="E67">
        <v>100</v>
      </c>
      <c r="F67">
        <v>2.8618070000000002</v>
      </c>
    </row>
    <row r="68" spans="1:6" x14ac:dyDescent="0.3">
      <c r="A68" s="239" t="s">
        <v>397</v>
      </c>
      <c r="B68" s="238" t="s">
        <v>234</v>
      </c>
      <c r="C68" s="237">
        <v>2016</v>
      </c>
      <c r="D68" s="236">
        <v>4.1083940000000005</v>
      </c>
      <c r="E68">
        <v>102.2</v>
      </c>
      <c r="F68">
        <v>4.0199549902152647</v>
      </c>
    </row>
    <row r="69" spans="1:6" x14ac:dyDescent="0.3">
      <c r="A69" s="239" t="s">
        <v>397</v>
      </c>
      <c r="B69" s="238" t="s">
        <v>234</v>
      </c>
      <c r="C69" s="237">
        <v>2017</v>
      </c>
      <c r="D69" s="236">
        <v>6.6585739999999998</v>
      </c>
      <c r="E69">
        <v>104.1</v>
      </c>
      <c r="F69">
        <v>6.3963246878001918</v>
      </c>
    </row>
    <row r="70" spans="1:6" x14ac:dyDescent="0.3">
      <c r="A70" s="239" t="s">
        <v>397</v>
      </c>
      <c r="B70" s="238" t="s">
        <v>234</v>
      </c>
      <c r="C70" s="237">
        <v>2018</v>
      </c>
      <c r="D70" s="236">
        <v>0.19669699999999996</v>
      </c>
      <c r="E70">
        <v>107.3</v>
      </c>
      <c r="F70">
        <v>0.18331500465983222</v>
      </c>
    </row>
    <row r="71" spans="1:6" x14ac:dyDescent="0.3">
      <c r="A71" s="239" t="s">
        <v>397</v>
      </c>
      <c r="B71" s="238" t="s">
        <v>234</v>
      </c>
      <c r="C71" s="237">
        <v>2019</v>
      </c>
      <c r="D71" s="236">
        <v>6.9515989999999999</v>
      </c>
      <c r="E71">
        <v>110.4</v>
      </c>
      <c r="F71">
        <v>6.2967382246376813</v>
      </c>
    </row>
    <row r="72" spans="1:6" x14ac:dyDescent="0.3">
      <c r="A72" s="239" t="s">
        <v>397</v>
      </c>
      <c r="B72" s="238" t="s">
        <v>234</v>
      </c>
      <c r="C72" s="237">
        <v>2020</v>
      </c>
      <c r="D72" s="236">
        <v>3.4306912399999998</v>
      </c>
      <c r="E72">
        <v>112.7</v>
      </c>
      <c r="F72">
        <v>3.0440916060337173</v>
      </c>
    </row>
    <row r="73" spans="1:6" x14ac:dyDescent="0.3">
      <c r="A73" s="239" t="s">
        <v>397</v>
      </c>
      <c r="B73" s="238" t="s">
        <v>234</v>
      </c>
      <c r="C73" s="237">
        <v>2021</v>
      </c>
      <c r="D73" s="236">
        <v>6.4427500000000002</v>
      </c>
      <c r="E73">
        <v>116.9</v>
      </c>
      <c r="F73">
        <v>5.511334473909324</v>
      </c>
    </row>
    <row r="74" spans="1:6" x14ac:dyDescent="0.3">
      <c r="A74" s="239" t="s">
        <v>398</v>
      </c>
      <c r="B74" s="238" t="s">
        <v>233</v>
      </c>
      <c r="C74" s="237">
        <v>2012</v>
      </c>
      <c r="D74" s="236">
        <v>0.8</v>
      </c>
      <c r="E74">
        <v>92</v>
      </c>
      <c r="F74">
        <v>0.86956521739130432</v>
      </c>
    </row>
    <row r="75" spans="1:6" x14ac:dyDescent="0.3">
      <c r="A75" s="239" t="s">
        <v>398</v>
      </c>
      <c r="B75" s="238" t="s">
        <v>233</v>
      </c>
      <c r="C75" s="237">
        <v>2013</v>
      </c>
      <c r="D75" s="236">
        <v>0.8</v>
      </c>
      <c r="E75">
        <v>95</v>
      </c>
      <c r="F75">
        <v>0.84210526315789469</v>
      </c>
    </row>
    <row r="76" spans="1:6" x14ac:dyDescent="0.3">
      <c r="A76" s="239" t="s">
        <v>398</v>
      </c>
      <c r="B76" s="238" t="s">
        <v>233</v>
      </c>
      <c r="C76" s="237">
        <v>2014</v>
      </c>
      <c r="D76" s="236">
        <v>0.4</v>
      </c>
      <c r="E76">
        <v>97.4</v>
      </c>
      <c r="F76">
        <v>0.41067761806981523</v>
      </c>
    </row>
    <row r="77" spans="1:6" x14ac:dyDescent="0.3">
      <c r="A77" s="239" t="s">
        <v>398</v>
      </c>
      <c r="B77" s="238" t="s">
        <v>233</v>
      </c>
      <c r="C77" s="237">
        <v>2015</v>
      </c>
      <c r="D77" s="236">
        <v>0</v>
      </c>
      <c r="E77">
        <v>100</v>
      </c>
      <c r="F77">
        <v>0</v>
      </c>
    </row>
    <row r="78" spans="1:6" x14ac:dyDescent="0.3">
      <c r="A78" s="239" t="s">
        <v>398</v>
      </c>
      <c r="B78" s="238" t="s">
        <v>233</v>
      </c>
      <c r="C78" s="237">
        <v>2017</v>
      </c>
      <c r="D78" s="236">
        <v>3.7499999999999999E-2</v>
      </c>
      <c r="E78">
        <v>104.1</v>
      </c>
      <c r="F78">
        <v>3.6023054755043228E-2</v>
      </c>
    </row>
    <row r="79" spans="1:6" x14ac:dyDescent="0.3">
      <c r="A79" s="239" t="s">
        <v>398</v>
      </c>
      <c r="B79" s="238" t="s">
        <v>233</v>
      </c>
      <c r="C79" s="237">
        <v>2018</v>
      </c>
      <c r="D79" s="236">
        <v>0.13350000000000001</v>
      </c>
      <c r="E79">
        <v>107.3</v>
      </c>
      <c r="F79">
        <v>0.12441752096924513</v>
      </c>
    </row>
    <row r="80" spans="1:6" x14ac:dyDescent="0.3">
      <c r="A80" s="239" t="s">
        <v>398</v>
      </c>
      <c r="B80" s="238" t="s">
        <v>233</v>
      </c>
      <c r="C80" s="237">
        <v>2019</v>
      </c>
      <c r="D80" s="236">
        <v>7.9000000000000001E-2</v>
      </c>
      <c r="E80">
        <v>110.4</v>
      </c>
      <c r="F80">
        <v>7.1557971014492752E-2</v>
      </c>
    </row>
    <row r="81" spans="1:6" x14ac:dyDescent="0.3">
      <c r="A81" s="239" t="s">
        <v>398</v>
      </c>
      <c r="B81" s="238" t="s">
        <v>233</v>
      </c>
      <c r="C81" s="237">
        <v>2020</v>
      </c>
      <c r="D81" s="236">
        <v>7.7899999999999997E-2</v>
      </c>
      <c r="E81">
        <v>112.7</v>
      </c>
      <c r="F81">
        <v>6.9121561668145509E-2</v>
      </c>
    </row>
    <row r="82" spans="1:6" x14ac:dyDescent="0.3">
      <c r="A82" s="239" t="s">
        <v>398</v>
      </c>
      <c r="B82" s="238" t="s">
        <v>233</v>
      </c>
      <c r="C82" s="237">
        <v>2021</v>
      </c>
      <c r="D82" s="236">
        <v>1.5486</v>
      </c>
      <c r="E82">
        <v>116.9</v>
      </c>
      <c r="F82">
        <v>1.324721984602224</v>
      </c>
    </row>
    <row r="83" spans="1:6" x14ac:dyDescent="0.3">
      <c r="A83" s="239" t="s">
        <v>398</v>
      </c>
      <c r="B83" s="238" t="s">
        <v>230</v>
      </c>
      <c r="C83" s="237">
        <v>2012</v>
      </c>
      <c r="D83" s="236">
        <v>301.2288896</v>
      </c>
      <c r="E83">
        <v>92</v>
      </c>
      <c r="F83">
        <v>327.42270608695651</v>
      </c>
    </row>
    <row r="84" spans="1:6" x14ac:dyDescent="0.3">
      <c r="A84" s="239" t="s">
        <v>398</v>
      </c>
      <c r="B84" s="238" t="s">
        <v>230</v>
      </c>
      <c r="C84" s="237">
        <v>2013</v>
      </c>
      <c r="D84" s="236">
        <v>292.79567389999994</v>
      </c>
      <c r="E84">
        <v>95</v>
      </c>
      <c r="F84">
        <v>308.20597252631569</v>
      </c>
    </row>
    <row r="85" spans="1:6" x14ac:dyDescent="0.3">
      <c r="A85" s="239" t="s">
        <v>398</v>
      </c>
      <c r="B85" s="238" t="s">
        <v>230</v>
      </c>
      <c r="C85" s="237">
        <v>2014</v>
      </c>
      <c r="D85" s="236">
        <v>345.79163051999996</v>
      </c>
      <c r="E85">
        <v>97.4</v>
      </c>
      <c r="F85">
        <v>355.02220792607795</v>
      </c>
    </row>
    <row r="86" spans="1:6" x14ac:dyDescent="0.3">
      <c r="A86" s="239" t="s">
        <v>398</v>
      </c>
      <c r="B86" s="238" t="s">
        <v>230</v>
      </c>
      <c r="C86" s="237">
        <v>2015</v>
      </c>
      <c r="D86" s="236">
        <v>365.24808140000005</v>
      </c>
      <c r="E86">
        <v>100</v>
      </c>
      <c r="F86">
        <v>365.24808140000005</v>
      </c>
    </row>
    <row r="87" spans="1:6" x14ac:dyDescent="0.3">
      <c r="A87" s="239" t="s">
        <v>398</v>
      </c>
      <c r="B87" s="238" t="s">
        <v>230</v>
      </c>
      <c r="C87" s="237">
        <v>2016</v>
      </c>
      <c r="D87" s="236">
        <v>404.99618454</v>
      </c>
      <c r="E87">
        <v>102.2</v>
      </c>
      <c r="F87">
        <v>396.27806706457926</v>
      </c>
    </row>
    <row r="88" spans="1:6" x14ac:dyDescent="0.3">
      <c r="A88" s="239" t="s">
        <v>398</v>
      </c>
      <c r="B88" s="238" t="s">
        <v>230</v>
      </c>
      <c r="C88" s="237">
        <v>2017</v>
      </c>
      <c r="D88" s="236">
        <v>388.26829459000004</v>
      </c>
      <c r="E88">
        <v>104.1</v>
      </c>
      <c r="F88">
        <v>372.97626761767538</v>
      </c>
    </row>
    <row r="89" spans="1:6" x14ac:dyDescent="0.3">
      <c r="A89" s="239" t="s">
        <v>398</v>
      </c>
      <c r="B89" s="238" t="s">
        <v>230</v>
      </c>
      <c r="C89" s="237">
        <v>2018</v>
      </c>
      <c r="D89" s="236">
        <v>385.22372615000006</v>
      </c>
      <c r="E89">
        <v>107.3</v>
      </c>
      <c r="F89">
        <v>359.01558821062446</v>
      </c>
    </row>
    <row r="90" spans="1:6" x14ac:dyDescent="0.3">
      <c r="A90" s="239" t="s">
        <v>398</v>
      </c>
      <c r="B90" s="238" t="s">
        <v>230</v>
      </c>
      <c r="C90" s="237">
        <v>2019</v>
      </c>
      <c r="D90" s="236">
        <v>355.73021059999996</v>
      </c>
      <c r="E90">
        <v>110.4</v>
      </c>
      <c r="F90">
        <v>322.21939365942023</v>
      </c>
    </row>
    <row r="91" spans="1:6" x14ac:dyDescent="0.3">
      <c r="A91" s="239" t="s">
        <v>398</v>
      </c>
      <c r="B91" s="238" t="s">
        <v>230</v>
      </c>
      <c r="C91" s="237">
        <v>2020</v>
      </c>
      <c r="D91" s="236">
        <v>284.24932738999996</v>
      </c>
      <c r="E91">
        <v>112.7</v>
      </c>
      <c r="F91">
        <v>252.21768180124218</v>
      </c>
    </row>
    <row r="92" spans="1:6" x14ac:dyDescent="0.3">
      <c r="A92" s="239" t="s">
        <v>398</v>
      </c>
      <c r="B92" s="238" t="s">
        <v>230</v>
      </c>
      <c r="C92" s="237">
        <v>2021</v>
      </c>
      <c r="D92" s="236">
        <v>326.63176817999994</v>
      </c>
      <c r="E92">
        <v>116.9</v>
      </c>
      <c r="F92">
        <v>279.41126448246354</v>
      </c>
    </row>
    <row r="93" spans="1:6" x14ac:dyDescent="0.3">
      <c r="A93" s="239" t="s">
        <v>398</v>
      </c>
      <c r="B93" s="238" t="s">
        <v>235</v>
      </c>
      <c r="C93" s="237">
        <v>2012</v>
      </c>
      <c r="D93" s="236">
        <v>76.317363</v>
      </c>
      <c r="E93">
        <v>92</v>
      </c>
      <c r="F93">
        <v>82.953655434782618</v>
      </c>
    </row>
    <row r="94" spans="1:6" x14ac:dyDescent="0.3">
      <c r="A94" s="239" t="s">
        <v>398</v>
      </c>
      <c r="B94" s="238" t="s">
        <v>235</v>
      </c>
      <c r="C94" s="237">
        <v>2013</v>
      </c>
      <c r="D94" s="236">
        <v>93.556322999999992</v>
      </c>
      <c r="E94">
        <v>95</v>
      </c>
      <c r="F94">
        <v>98.480339999999984</v>
      </c>
    </row>
    <row r="95" spans="1:6" x14ac:dyDescent="0.3">
      <c r="A95" s="239" t="s">
        <v>398</v>
      </c>
      <c r="B95" s="238" t="s">
        <v>235</v>
      </c>
      <c r="C95" s="237">
        <v>2014</v>
      </c>
      <c r="D95" s="236">
        <v>103.07897400000002</v>
      </c>
      <c r="E95">
        <v>97.4</v>
      </c>
      <c r="F95">
        <v>105.83056878850104</v>
      </c>
    </row>
    <row r="96" spans="1:6" x14ac:dyDescent="0.3">
      <c r="A96" s="239" t="s">
        <v>398</v>
      </c>
      <c r="B96" s="238" t="s">
        <v>235</v>
      </c>
      <c r="C96" s="237">
        <v>2015</v>
      </c>
      <c r="D96" s="236">
        <v>110.6782856</v>
      </c>
      <c r="E96">
        <v>100</v>
      </c>
      <c r="F96">
        <v>110.6782856</v>
      </c>
    </row>
    <row r="97" spans="1:6" x14ac:dyDescent="0.3">
      <c r="A97" s="239" t="s">
        <v>398</v>
      </c>
      <c r="B97" s="238" t="s">
        <v>235</v>
      </c>
      <c r="C97" s="237">
        <v>2016</v>
      </c>
      <c r="D97" s="236">
        <v>144.64577629999994</v>
      </c>
      <c r="E97">
        <v>102.2</v>
      </c>
      <c r="F97">
        <v>141.53207074363985</v>
      </c>
    </row>
    <row r="98" spans="1:6" x14ac:dyDescent="0.3">
      <c r="A98" s="239" t="s">
        <v>398</v>
      </c>
      <c r="B98" s="238" t="s">
        <v>235</v>
      </c>
      <c r="C98" s="237">
        <v>2017</v>
      </c>
      <c r="D98" s="236">
        <v>130.5656534</v>
      </c>
      <c r="E98">
        <v>104.1</v>
      </c>
      <c r="F98">
        <v>125.42329817483191</v>
      </c>
    </row>
    <row r="99" spans="1:6" x14ac:dyDescent="0.3">
      <c r="A99" s="239" t="s">
        <v>398</v>
      </c>
      <c r="B99" s="238" t="s">
        <v>235</v>
      </c>
      <c r="C99" s="237">
        <v>2018</v>
      </c>
      <c r="D99" s="236">
        <v>139.0500256</v>
      </c>
      <c r="E99">
        <v>107.3</v>
      </c>
      <c r="F99">
        <v>129.58995862068966</v>
      </c>
    </row>
    <row r="100" spans="1:6" x14ac:dyDescent="0.3">
      <c r="A100" s="239" t="s">
        <v>398</v>
      </c>
      <c r="B100" s="238" t="s">
        <v>235</v>
      </c>
      <c r="C100" s="237">
        <v>2019</v>
      </c>
      <c r="D100" s="236">
        <v>140.52543166999999</v>
      </c>
      <c r="E100">
        <v>110.4</v>
      </c>
      <c r="F100">
        <v>127.28752868659419</v>
      </c>
    </row>
    <row r="101" spans="1:6" x14ac:dyDescent="0.3">
      <c r="A101" s="239" t="s">
        <v>398</v>
      </c>
      <c r="B101" s="238" t="s">
        <v>235</v>
      </c>
      <c r="C101" s="237">
        <v>2020</v>
      </c>
      <c r="D101" s="236">
        <v>123.92853815999997</v>
      </c>
      <c r="E101">
        <v>112.7</v>
      </c>
      <c r="F101">
        <v>109.96321043478258</v>
      </c>
    </row>
    <row r="102" spans="1:6" x14ac:dyDescent="0.3">
      <c r="A102" s="239" t="s">
        <v>398</v>
      </c>
      <c r="B102" s="238" t="s">
        <v>235</v>
      </c>
      <c r="C102" s="237">
        <v>2021</v>
      </c>
      <c r="D102" s="236">
        <v>124.85117046000001</v>
      </c>
      <c r="E102">
        <v>116.9</v>
      </c>
      <c r="F102">
        <v>106.80168559452522</v>
      </c>
    </row>
    <row r="103" spans="1:6" x14ac:dyDescent="0.3">
      <c r="A103" s="239" t="s">
        <v>398</v>
      </c>
      <c r="B103" s="238" t="s">
        <v>232</v>
      </c>
      <c r="C103" s="237">
        <v>2012</v>
      </c>
      <c r="D103" s="236">
        <v>0.35675899999999999</v>
      </c>
      <c r="E103">
        <v>92</v>
      </c>
      <c r="F103">
        <v>0.38778152173913044</v>
      </c>
    </row>
    <row r="104" spans="1:6" x14ac:dyDescent="0.3">
      <c r="A104" s="239" t="s">
        <v>398</v>
      </c>
      <c r="B104" s="238" t="s">
        <v>232</v>
      </c>
      <c r="C104" s="237">
        <v>2013</v>
      </c>
      <c r="D104" s="236">
        <v>0.40490700000000002</v>
      </c>
      <c r="E104">
        <v>95</v>
      </c>
      <c r="F104">
        <v>0.42621789473684207</v>
      </c>
    </row>
    <row r="105" spans="1:6" x14ac:dyDescent="0.3">
      <c r="A105" s="239" t="s">
        <v>398</v>
      </c>
      <c r="B105" s="238" t="s">
        <v>232</v>
      </c>
      <c r="C105" s="237">
        <v>2014</v>
      </c>
      <c r="D105" s="236">
        <v>0.34875</v>
      </c>
      <c r="E105">
        <v>97.4</v>
      </c>
      <c r="F105">
        <v>0.35805954825462011</v>
      </c>
    </row>
    <row r="106" spans="1:6" x14ac:dyDescent="0.3">
      <c r="A106" s="239" t="s">
        <v>398</v>
      </c>
      <c r="B106" s="238" t="s">
        <v>232</v>
      </c>
      <c r="C106" s="237">
        <v>2015</v>
      </c>
      <c r="D106" s="236">
        <v>0.21689600000000001</v>
      </c>
      <c r="E106">
        <v>100</v>
      </c>
      <c r="F106">
        <v>0.21689600000000001</v>
      </c>
    </row>
    <row r="107" spans="1:6" x14ac:dyDescent="0.3">
      <c r="A107" s="239" t="s">
        <v>398</v>
      </c>
      <c r="B107" s="238" t="s">
        <v>232</v>
      </c>
      <c r="C107" s="237">
        <v>2016</v>
      </c>
      <c r="D107" s="236">
        <v>2.8199999999999999E-2</v>
      </c>
      <c r="E107">
        <v>102.2</v>
      </c>
      <c r="F107">
        <v>2.7592954990215263E-2</v>
      </c>
    </row>
    <row r="108" spans="1:6" x14ac:dyDescent="0.3">
      <c r="A108" s="239" t="s">
        <v>398</v>
      </c>
      <c r="B108" s="238" t="s">
        <v>232</v>
      </c>
      <c r="C108" s="237">
        <v>2017</v>
      </c>
      <c r="D108" s="236">
        <v>0.22544700000000001</v>
      </c>
      <c r="E108">
        <v>104.1</v>
      </c>
      <c r="F108">
        <v>0.2165677233429395</v>
      </c>
    </row>
    <row r="109" spans="1:6" x14ac:dyDescent="0.3">
      <c r="A109" s="239" t="s">
        <v>398</v>
      </c>
      <c r="B109" s="238" t="s">
        <v>232</v>
      </c>
      <c r="C109" s="237">
        <v>2018</v>
      </c>
      <c r="D109" s="236">
        <v>0.14464844999999998</v>
      </c>
      <c r="E109">
        <v>107.3</v>
      </c>
      <c r="F109">
        <v>0.13480750232991612</v>
      </c>
    </row>
    <row r="110" spans="1:6" x14ac:dyDescent="0.3">
      <c r="A110" s="239" t="s">
        <v>398</v>
      </c>
      <c r="B110" s="238" t="s">
        <v>232</v>
      </c>
      <c r="C110" s="237">
        <v>2019</v>
      </c>
      <c r="D110" s="236">
        <v>0.57372995000000004</v>
      </c>
      <c r="E110">
        <v>110.4</v>
      </c>
      <c r="F110">
        <v>0.5196829257246377</v>
      </c>
    </row>
    <row r="111" spans="1:6" x14ac:dyDescent="0.3">
      <c r="A111" s="239" t="s">
        <v>398</v>
      </c>
      <c r="B111" s="238" t="s">
        <v>232</v>
      </c>
      <c r="C111" s="237">
        <v>2020</v>
      </c>
      <c r="D111" s="236">
        <v>2.8584382499999998</v>
      </c>
      <c r="E111">
        <v>112.7</v>
      </c>
      <c r="F111">
        <v>2.5363249778172134</v>
      </c>
    </row>
    <row r="112" spans="1:6" x14ac:dyDescent="0.3">
      <c r="A112" s="239" t="s">
        <v>398</v>
      </c>
      <c r="B112" s="238" t="s">
        <v>232</v>
      </c>
      <c r="C112" s="237">
        <v>2021</v>
      </c>
      <c r="D112" s="236">
        <v>13.80648296</v>
      </c>
      <c r="E112">
        <v>116.9</v>
      </c>
      <c r="F112">
        <v>11.810507236954662</v>
      </c>
    </row>
    <row r="113" spans="1:6" x14ac:dyDescent="0.3">
      <c r="A113" s="239" t="s">
        <v>398</v>
      </c>
      <c r="B113" s="238" t="s">
        <v>229</v>
      </c>
      <c r="C113" s="237">
        <v>2012</v>
      </c>
      <c r="D113" s="236">
        <v>100.2096268</v>
      </c>
      <c r="E113">
        <v>92</v>
      </c>
      <c r="F113">
        <v>108.92350739130434</v>
      </c>
    </row>
    <row r="114" spans="1:6" x14ac:dyDescent="0.3">
      <c r="A114" s="239" t="s">
        <v>398</v>
      </c>
      <c r="B114" s="238" t="s">
        <v>229</v>
      </c>
      <c r="C114" s="237">
        <v>2013</v>
      </c>
      <c r="D114" s="236">
        <v>79.019445999999988</v>
      </c>
      <c r="E114">
        <v>95</v>
      </c>
      <c r="F114">
        <v>83.178364210526297</v>
      </c>
    </row>
    <row r="115" spans="1:6" x14ac:dyDescent="0.3">
      <c r="A115" s="239" t="s">
        <v>398</v>
      </c>
      <c r="B115" s="238" t="s">
        <v>229</v>
      </c>
      <c r="C115" s="237">
        <v>2014</v>
      </c>
      <c r="D115" s="236">
        <v>100.07642179999998</v>
      </c>
      <c r="E115">
        <v>97.4</v>
      </c>
      <c r="F115">
        <v>102.74786632443529</v>
      </c>
    </row>
    <row r="116" spans="1:6" x14ac:dyDescent="0.3">
      <c r="A116" s="239" t="s">
        <v>398</v>
      </c>
      <c r="B116" s="238" t="s">
        <v>229</v>
      </c>
      <c r="C116" s="237">
        <v>2015</v>
      </c>
      <c r="D116" s="236">
        <v>126.17781760000001</v>
      </c>
      <c r="E116">
        <v>100</v>
      </c>
      <c r="F116">
        <v>126.17781760000003</v>
      </c>
    </row>
    <row r="117" spans="1:6" x14ac:dyDescent="0.3">
      <c r="A117" s="239" t="s">
        <v>398</v>
      </c>
      <c r="B117" s="238" t="s">
        <v>229</v>
      </c>
      <c r="C117" s="237">
        <v>2016</v>
      </c>
      <c r="D117" s="236">
        <v>141.04169583000001</v>
      </c>
      <c r="E117">
        <v>102.2</v>
      </c>
      <c r="F117">
        <v>138.00557321917807</v>
      </c>
    </row>
    <row r="118" spans="1:6" x14ac:dyDescent="0.3">
      <c r="A118" s="239" t="s">
        <v>398</v>
      </c>
      <c r="B118" s="238" t="s">
        <v>229</v>
      </c>
      <c r="C118" s="237">
        <v>2017</v>
      </c>
      <c r="D118" s="236">
        <v>160.16600370000003</v>
      </c>
      <c r="E118">
        <v>104.1</v>
      </c>
      <c r="F118">
        <v>153.85783256484154</v>
      </c>
    </row>
    <row r="119" spans="1:6" x14ac:dyDescent="0.3">
      <c r="A119" s="239" t="s">
        <v>398</v>
      </c>
      <c r="B119" s="238" t="s">
        <v>229</v>
      </c>
      <c r="C119" s="237">
        <v>2018</v>
      </c>
      <c r="D119" s="236">
        <v>171.19965847</v>
      </c>
      <c r="E119">
        <v>107.3</v>
      </c>
      <c r="F119">
        <v>159.55233780987885</v>
      </c>
    </row>
    <row r="120" spans="1:6" x14ac:dyDescent="0.3">
      <c r="A120" s="239" t="s">
        <v>398</v>
      </c>
      <c r="B120" s="238" t="s">
        <v>229</v>
      </c>
      <c r="C120" s="237">
        <v>2019</v>
      </c>
      <c r="D120" s="236">
        <v>143.92376485999998</v>
      </c>
      <c r="E120">
        <v>110.4</v>
      </c>
      <c r="F120">
        <v>130.36572903985504</v>
      </c>
    </row>
    <row r="121" spans="1:6" x14ac:dyDescent="0.3">
      <c r="A121" s="239" t="s">
        <v>398</v>
      </c>
      <c r="B121" s="238" t="s">
        <v>229</v>
      </c>
      <c r="C121" s="237">
        <v>2020</v>
      </c>
      <c r="D121" s="236">
        <v>120.54970668999999</v>
      </c>
      <c r="E121">
        <v>112.7</v>
      </c>
      <c r="F121">
        <v>106.96513459627329</v>
      </c>
    </row>
    <row r="122" spans="1:6" x14ac:dyDescent="0.3">
      <c r="A122" s="239" t="s">
        <v>398</v>
      </c>
      <c r="B122" s="238" t="s">
        <v>229</v>
      </c>
      <c r="C122" s="237">
        <v>2021</v>
      </c>
      <c r="D122" s="236">
        <v>145.30323878999994</v>
      </c>
      <c r="E122">
        <v>116.9</v>
      </c>
      <c r="F122">
        <v>124.29703917023092</v>
      </c>
    </row>
    <row r="123" spans="1:6" x14ac:dyDescent="0.3">
      <c r="A123" s="239" t="s">
        <v>398</v>
      </c>
      <c r="B123" s="238" t="s">
        <v>234</v>
      </c>
      <c r="C123" s="237">
        <v>2012</v>
      </c>
      <c r="D123" s="236">
        <v>12.09755</v>
      </c>
      <c r="E123">
        <v>92</v>
      </c>
      <c r="F123">
        <v>13.149510869565217</v>
      </c>
    </row>
    <row r="124" spans="1:6" x14ac:dyDescent="0.3">
      <c r="A124" s="239" t="s">
        <v>398</v>
      </c>
      <c r="B124" s="238" t="s">
        <v>234</v>
      </c>
      <c r="C124" s="237">
        <v>2013</v>
      </c>
      <c r="D124" s="236">
        <v>9.9995770000000004</v>
      </c>
      <c r="E124">
        <v>95</v>
      </c>
      <c r="F124">
        <v>10.525870526315789</v>
      </c>
    </row>
    <row r="125" spans="1:6" x14ac:dyDescent="0.3">
      <c r="A125" s="239" t="s">
        <v>398</v>
      </c>
      <c r="B125" s="238" t="s">
        <v>234</v>
      </c>
      <c r="C125" s="237">
        <v>2014</v>
      </c>
      <c r="D125" s="236">
        <v>10.75</v>
      </c>
      <c r="E125">
        <v>97.4</v>
      </c>
      <c r="F125">
        <v>11.036960985626283</v>
      </c>
    </row>
    <row r="126" spans="1:6" x14ac:dyDescent="0.3">
      <c r="A126" s="239" t="s">
        <v>398</v>
      </c>
      <c r="B126" s="238" t="s">
        <v>234</v>
      </c>
      <c r="C126" s="237">
        <v>2015</v>
      </c>
      <c r="D126" s="236">
        <v>9.4194999999999993</v>
      </c>
      <c r="E126">
        <v>100</v>
      </c>
      <c r="F126">
        <v>9.4194999999999993</v>
      </c>
    </row>
    <row r="127" spans="1:6" x14ac:dyDescent="0.3">
      <c r="A127" s="239" t="s">
        <v>398</v>
      </c>
      <c r="B127" s="238" t="s">
        <v>234</v>
      </c>
      <c r="C127" s="237">
        <v>2016</v>
      </c>
      <c r="D127" s="236">
        <v>12.775999000000001</v>
      </c>
      <c r="E127">
        <v>102.2</v>
      </c>
      <c r="F127">
        <v>12.500977495107632</v>
      </c>
    </row>
    <row r="128" spans="1:6" x14ac:dyDescent="0.3">
      <c r="A128" s="239" t="s">
        <v>398</v>
      </c>
      <c r="B128" s="238" t="s">
        <v>234</v>
      </c>
      <c r="C128" s="237">
        <v>2017</v>
      </c>
      <c r="D128" s="236">
        <v>12.002234</v>
      </c>
      <c r="E128">
        <v>104.1</v>
      </c>
      <c r="F128">
        <v>11.52952353506244</v>
      </c>
    </row>
    <row r="129" spans="1:6" x14ac:dyDescent="0.3">
      <c r="A129" s="239" t="s">
        <v>398</v>
      </c>
      <c r="B129" s="238" t="s">
        <v>234</v>
      </c>
      <c r="C129" s="237">
        <v>2018</v>
      </c>
      <c r="D129" s="236">
        <v>9.0949630000000017</v>
      </c>
      <c r="E129">
        <v>107.3</v>
      </c>
      <c r="F129">
        <v>8.4762003727865807</v>
      </c>
    </row>
    <row r="130" spans="1:6" x14ac:dyDescent="0.3">
      <c r="A130" s="239" t="s">
        <v>398</v>
      </c>
      <c r="B130" s="238" t="s">
        <v>234</v>
      </c>
      <c r="C130" s="237">
        <v>2019</v>
      </c>
      <c r="D130" s="236">
        <v>7.1707436100000006</v>
      </c>
      <c r="E130">
        <v>110.4</v>
      </c>
      <c r="F130">
        <v>6.4952387771739133</v>
      </c>
    </row>
    <row r="131" spans="1:6" x14ac:dyDescent="0.3">
      <c r="A131" s="239" t="s">
        <v>398</v>
      </c>
      <c r="B131" s="238" t="s">
        <v>234</v>
      </c>
      <c r="C131" s="237">
        <v>2020</v>
      </c>
      <c r="D131" s="236">
        <v>9.7711071500000006</v>
      </c>
      <c r="E131">
        <v>112.7</v>
      </c>
      <c r="F131">
        <v>8.6700152173913061</v>
      </c>
    </row>
    <row r="132" spans="1:6" x14ac:dyDescent="0.3">
      <c r="A132" s="239" t="s">
        <v>398</v>
      </c>
      <c r="B132" s="238" t="s">
        <v>234</v>
      </c>
      <c r="C132" s="237">
        <v>2021</v>
      </c>
      <c r="D132" s="236">
        <v>7.0757826499999998</v>
      </c>
      <c r="E132">
        <v>116.9</v>
      </c>
      <c r="F132">
        <v>6.0528508554319922</v>
      </c>
    </row>
    <row r="133" spans="1:6" x14ac:dyDescent="0.3">
      <c r="A133" s="239" t="s">
        <v>399</v>
      </c>
      <c r="B133" s="238" t="s">
        <v>233</v>
      </c>
      <c r="C133" s="237">
        <v>2012</v>
      </c>
      <c r="D133" s="236">
        <v>9.0627324000000016</v>
      </c>
      <c r="E133">
        <v>92</v>
      </c>
      <c r="F133">
        <v>9.8507960869565228</v>
      </c>
    </row>
    <row r="134" spans="1:6" x14ac:dyDescent="0.3">
      <c r="A134" s="239" t="s">
        <v>399</v>
      </c>
      <c r="B134" s="238" t="s">
        <v>233</v>
      </c>
      <c r="C134" s="237">
        <v>2013</v>
      </c>
      <c r="D134" s="236">
        <v>12.358954000000001</v>
      </c>
      <c r="E134">
        <v>95</v>
      </c>
      <c r="F134">
        <v>13.009425263157896</v>
      </c>
    </row>
    <row r="135" spans="1:6" x14ac:dyDescent="0.3">
      <c r="A135" s="239" t="s">
        <v>399</v>
      </c>
      <c r="B135" s="238" t="s">
        <v>233</v>
      </c>
      <c r="C135" s="237">
        <v>2014</v>
      </c>
      <c r="D135" s="236">
        <v>13.77975</v>
      </c>
      <c r="E135">
        <v>97.4</v>
      </c>
      <c r="F135">
        <v>14.147587268993838</v>
      </c>
    </row>
    <row r="136" spans="1:6" x14ac:dyDescent="0.3">
      <c r="A136" s="239" t="s">
        <v>399</v>
      </c>
      <c r="B136" s="238" t="s">
        <v>233</v>
      </c>
      <c r="C136" s="237">
        <v>2015</v>
      </c>
      <c r="D136" s="236">
        <v>7.3501997000000001</v>
      </c>
      <c r="E136">
        <v>100</v>
      </c>
      <c r="F136">
        <v>7.3501997000000001</v>
      </c>
    </row>
    <row r="137" spans="1:6" x14ac:dyDescent="0.3">
      <c r="A137" s="239" t="s">
        <v>399</v>
      </c>
      <c r="B137" s="238" t="s">
        <v>233</v>
      </c>
      <c r="C137" s="237">
        <v>2016</v>
      </c>
      <c r="D137" s="236">
        <v>88.401733000000007</v>
      </c>
      <c r="E137">
        <v>102.2</v>
      </c>
      <c r="F137">
        <v>86.498760273972607</v>
      </c>
    </row>
    <row r="138" spans="1:6" x14ac:dyDescent="0.3">
      <c r="A138" s="239" t="s">
        <v>399</v>
      </c>
      <c r="B138" s="238" t="s">
        <v>233</v>
      </c>
      <c r="C138" s="237">
        <v>2017</v>
      </c>
      <c r="D138" s="236">
        <v>19.314506189999999</v>
      </c>
      <c r="E138">
        <v>104.1</v>
      </c>
      <c r="F138">
        <v>18.553800374639771</v>
      </c>
    </row>
    <row r="139" spans="1:6" x14ac:dyDescent="0.3">
      <c r="A139" s="239" t="s">
        <v>399</v>
      </c>
      <c r="B139" s="238" t="s">
        <v>233</v>
      </c>
      <c r="C139" s="237">
        <v>2018</v>
      </c>
      <c r="D139" s="236">
        <v>22.426440999999997</v>
      </c>
      <c r="E139">
        <v>107.3</v>
      </c>
      <c r="F139">
        <v>20.900690587138861</v>
      </c>
    </row>
    <row r="140" spans="1:6" x14ac:dyDescent="0.3">
      <c r="A140" s="239" t="s">
        <v>399</v>
      </c>
      <c r="B140" s="238" t="s">
        <v>233</v>
      </c>
      <c r="C140" s="237">
        <v>2019</v>
      </c>
      <c r="D140" s="236">
        <v>25.991068240000001</v>
      </c>
      <c r="E140">
        <v>110.4</v>
      </c>
      <c r="F140">
        <v>23.542634275362317</v>
      </c>
    </row>
    <row r="141" spans="1:6" x14ac:dyDescent="0.3">
      <c r="A141" s="239" t="s">
        <v>399</v>
      </c>
      <c r="B141" s="238" t="s">
        <v>233</v>
      </c>
      <c r="C141" s="237">
        <v>2020</v>
      </c>
      <c r="D141" s="236">
        <v>23.920106800000003</v>
      </c>
      <c r="E141">
        <v>112.7</v>
      </c>
      <c r="F141">
        <v>21.224584560780833</v>
      </c>
    </row>
    <row r="142" spans="1:6" x14ac:dyDescent="0.3">
      <c r="A142" s="239" t="s">
        <v>399</v>
      </c>
      <c r="B142" s="238" t="s">
        <v>233</v>
      </c>
      <c r="C142" s="237">
        <v>2021</v>
      </c>
      <c r="D142" s="236">
        <v>31.074852200000002</v>
      </c>
      <c r="E142">
        <v>116.9</v>
      </c>
      <c r="F142">
        <v>26.58242275449102</v>
      </c>
    </row>
    <row r="143" spans="1:6" x14ac:dyDescent="0.3">
      <c r="A143" s="239" t="s">
        <v>399</v>
      </c>
      <c r="B143" s="238" t="s">
        <v>230</v>
      </c>
      <c r="C143" s="237">
        <v>2012</v>
      </c>
      <c r="D143" s="236">
        <v>453.18226922000008</v>
      </c>
      <c r="E143">
        <v>92</v>
      </c>
      <c r="F143">
        <v>492.58942306521749</v>
      </c>
    </row>
    <row r="144" spans="1:6" x14ac:dyDescent="0.3">
      <c r="A144" s="239" t="s">
        <v>399</v>
      </c>
      <c r="B144" s="238" t="s">
        <v>230</v>
      </c>
      <c r="C144" s="237">
        <v>2013</v>
      </c>
      <c r="D144" s="236">
        <v>445.34240033000015</v>
      </c>
      <c r="E144">
        <v>95</v>
      </c>
      <c r="F144">
        <v>468.78147403157914</v>
      </c>
    </row>
    <row r="145" spans="1:6" x14ac:dyDescent="0.3">
      <c r="A145" s="239" t="s">
        <v>399</v>
      </c>
      <c r="B145" s="238" t="s">
        <v>230</v>
      </c>
      <c r="C145" s="237">
        <v>2014</v>
      </c>
      <c r="D145" s="236">
        <v>460.23957680000001</v>
      </c>
      <c r="E145">
        <v>97.4</v>
      </c>
      <c r="F145">
        <v>472.52523285420943</v>
      </c>
    </row>
    <row r="146" spans="1:6" x14ac:dyDescent="0.3">
      <c r="A146" s="239" t="s">
        <v>399</v>
      </c>
      <c r="B146" s="238" t="s">
        <v>230</v>
      </c>
      <c r="C146" s="237">
        <v>2015</v>
      </c>
      <c r="D146" s="236">
        <v>424.91189272999992</v>
      </c>
      <c r="E146">
        <v>100</v>
      </c>
      <c r="F146">
        <v>424.91189272999998</v>
      </c>
    </row>
    <row r="147" spans="1:6" x14ac:dyDescent="0.3">
      <c r="A147" s="239" t="s">
        <v>399</v>
      </c>
      <c r="B147" s="238" t="s">
        <v>230</v>
      </c>
      <c r="C147" s="237">
        <v>2016</v>
      </c>
      <c r="D147" s="236">
        <v>454.08653590000006</v>
      </c>
      <c r="E147">
        <v>102.2</v>
      </c>
      <c r="F147">
        <v>444.31167896281806</v>
      </c>
    </row>
    <row r="148" spans="1:6" x14ac:dyDescent="0.3">
      <c r="A148" s="239" t="s">
        <v>399</v>
      </c>
      <c r="B148" s="238" t="s">
        <v>230</v>
      </c>
      <c r="C148" s="237">
        <v>2017</v>
      </c>
      <c r="D148" s="236">
        <v>464.62130933999993</v>
      </c>
      <c r="E148">
        <v>104.1</v>
      </c>
      <c r="F148">
        <v>446.32210311239186</v>
      </c>
    </row>
    <row r="149" spans="1:6" x14ac:dyDescent="0.3">
      <c r="A149" s="239" t="s">
        <v>399</v>
      </c>
      <c r="B149" s="238" t="s">
        <v>230</v>
      </c>
      <c r="C149" s="237">
        <v>2018</v>
      </c>
      <c r="D149" s="236">
        <v>425.45718948000007</v>
      </c>
      <c r="E149">
        <v>107.3</v>
      </c>
      <c r="F149">
        <v>396.51182616961796</v>
      </c>
    </row>
    <row r="150" spans="1:6" x14ac:dyDescent="0.3">
      <c r="A150" s="239" t="s">
        <v>399</v>
      </c>
      <c r="B150" s="238" t="s">
        <v>230</v>
      </c>
      <c r="C150" s="237">
        <v>2019</v>
      </c>
      <c r="D150" s="236">
        <v>465.29013890999994</v>
      </c>
      <c r="E150">
        <v>110.4</v>
      </c>
      <c r="F150">
        <v>421.45845915760862</v>
      </c>
    </row>
    <row r="151" spans="1:6" x14ac:dyDescent="0.3">
      <c r="A151" s="239" t="s">
        <v>399</v>
      </c>
      <c r="B151" s="238" t="s">
        <v>230</v>
      </c>
      <c r="C151" s="237">
        <v>2020</v>
      </c>
      <c r="D151" s="236">
        <v>483.04140108000013</v>
      </c>
      <c r="E151">
        <v>112.7</v>
      </c>
      <c r="F151">
        <v>428.60816422360256</v>
      </c>
    </row>
    <row r="152" spans="1:6" x14ac:dyDescent="0.3">
      <c r="A152" s="239" t="s">
        <v>399</v>
      </c>
      <c r="B152" s="238" t="s">
        <v>230</v>
      </c>
      <c r="C152" s="237">
        <v>2021</v>
      </c>
      <c r="D152" s="236">
        <v>578.62134215000015</v>
      </c>
      <c r="E152">
        <v>116.9</v>
      </c>
      <c r="F152">
        <v>494.97120799828923</v>
      </c>
    </row>
    <row r="153" spans="1:6" x14ac:dyDescent="0.3">
      <c r="A153" s="239" t="s">
        <v>399</v>
      </c>
      <c r="B153" s="238" t="s">
        <v>235</v>
      </c>
      <c r="C153" s="237">
        <v>2012</v>
      </c>
      <c r="D153" s="236">
        <v>129.50597600000003</v>
      </c>
      <c r="E153">
        <v>92</v>
      </c>
      <c r="F153">
        <v>140.76736521739136</v>
      </c>
    </row>
    <row r="154" spans="1:6" x14ac:dyDescent="0.3">
      <c r="A154" s="239" t="s">
        <v>399</v>
      </c>
      <c r="B154" s="238" t="s">
        <v>235</v>
      </c>
      <c r="C154" s="237">
        <v>2013</v>
      </c>
      <c r="D154" s="236">
        <v>76.783161799999988</v>
      </c>
      <c r="E154">
        <v>95</v>
      </c>
      <c r="F154">
        <v>80.824380842105242</v>
      </c>
    </row>
    <row r="155" spans="1:6" x14ac:dyDescent="0.3">
      <c r="A155" s="239" t="s">
        <v>399</v>
      </c>
      <c r="B155" s="238" t="s">
        <v>235</v>
      </c>
      <c r="C155" s="237">
        <v>2014</v>
      </c>
      <c r="D155" s="236">
        <v>95.819365509999997</v>
      </c>
      <c r="E155">
        <v>97.4</v>
      </c>
      <c r="F155">
        <v>98.377171981519496</v>
      </c>
    </row>
    <row r="156" spans="1:6" x14ac:dyDescent="0.3">
      <c r="A156" s="239" t="s">
        <v>399</v>
      </c>
      <c r="B156" s="238" t="s">
        <v>235</v>
      </c>
      <c r="C156" s="237">
        <v>2015</v>
      </c>
      <c r="D156" s="236">
        <v>64.285527449999989</v>
      </c>
      <c r="E156">
        <v>100</v>
      </c>
      <c r="F156">
        <v>64.285527449999989</v>
      </c>
    </row>
    <row r="157" spans="1:6" x14ac:dyDescent="0.3">
      <c r="A157" s="239" t="s">
        <v>399</v>
      </c>
      <c r="B157" s="238" t="s">
        <v>235</v>
      </c>
      <c r="C157" s="237">
        <v>2016</v>
      </c>
      <c r="D157" s="236">
        <v>69.801952</v>
      </c>
      <c r="E157">
        <v>102.2</v>
      </c>
      <c r="F157">
        <v>68.299365949119377</v>
      </c>
    </row>
    <row r="158" spans="1:6" x14ac:dyDescent="0.3">
      <c r="A158" s="239" t="s">
        <v>399</v>
      </c>
      <c r="B158" s="238" t="s">
        <v>235</v>
      </c>
      <c r="C158" s="237">
        <v>2017</v>
      </c>
      <c r="D158" s="236">
        <v>54.202061599999993</v>
      </c>
      <c r="E158">
        <v>104.1</v>
      </c>
      <c r="F158">
        <v>52.067302209414024</v>
      </c>
    </row>
    <row r="159" spans="1:6" x14ac:dyDescent="0.3">
      <c r="A159" s="239" t="s">
        <v>399</v>
      </c>
      <c r="B159" s="238" t="s">
        <v>235</v>
      </c>
      <c r="C159" s="237">
        <v>2018</v>
      </c>
      <c r="D159" s="236">
        <v>47.807235400000003</v>
      </c>
      <c r="E159">
        <v>107.3</v>
      </c>
      <c r="F159">
        <v>44.554739422180809</v>
      </c>
    </row>
    <row r="160" spans="1:6" x14ac:dyDescent="0.3">
      <c r="A160" s="239" t="s">
        <v>399</v>
      </c>
      <c r="B160" s="238" t="s">
        <v>235</v>
      </c>
      <c r="C160" s="237">
        <v>2019</v>
      </c>
      <c r="D160" s="236">
        <v>92.860300249999995</v>
      </c>
      <c r="E160">
        <v>110.4</v>
      </c>
      <c r="F160">
        <v>84.112590806159417</v>
      </c>
    </row>
    <row r="161" spans="1:6" x14ac:dyDescent="0.3">
      <c r="A161" s="239" t="s">
        <v>399</v>
      </c>
      <c r="B161" s="238" t="s">
        <v>235</v>
      </c>
      <c r="C161" s="237">
        <v>2020</v>
      </c>
      <c r="D161" s="236">
        <v>179.92888821000003</v>
      </c>
      <c r="E161">
        <v>112.7</v>
      </c>
      <c r="F161">
        <v>159.65296203194325</v>
      </c>
    </row>
    <row r="162" spans="1:6" x14ac:dyDescent="0.3">
      <c r="A162" s="239" t="s">
        <v>399</v>
      </c>
      <c r="B162" s="238" t="s">
        <v>235</v>
      </c>
      <c r="C162" s="237">
        <v>2021</v>
      </c>
      <c r="D162" s="236">
        <v>267.08277846999994</v>
      </c>
      <c r="E162">
        <v>116.9</v>
      </c>
      <c r="F162">
        <v>228.47115352437976</v>
      </c>
    </row>
    <row r="163" spans="1:6" x14ac:dyDescent="0.3">
      <c r="A163" s="239" t="s">
        <v>399</v>
      </c>
      <c r="B163" s="238" t="s">
        <v>232</v>
      </c>
      <c r="C163" s="237">
        <v>2012</v>
      </c>
      <c r="D163" s="236">
        <v>7.1390000000000002</v>
      </c>
      <c r="E163">
        <v>92</v>
      </c>
      <c r="F163">
        <v>7.7597826086956516</v>
      </c>
    </row>
    <row r="164" spans="1:6" x14ac:dyDescent="0.3">
      <c r="A164" s="239" t="s">
        <v>399</v>
      </c>
      <c r="B164" s="238" t="s">
        <v>232</v>
      </c>
      <c r="C164" s="237">
        <v>2013</v>
      </c>
      <c r="D164" s="236">
        <v>1.506</v>
      </c>
      <c r="E164">
        <v>95</v>
      </c>
      <c r="F164">
        <v>1.5852631578947367</v>
      </c>
    </row>
    <row r="165" spans="1:6" x14ac:dyDescent="0.3">
      <c r="A165" s="239" t="s">
        <v>399</v>
      </c>
      <c r="B165" s="238" t="s">
        <v>232</v>
      </c>
      <c r="C165" s="237">
        <v>2014</v>
      </c>
      <c r="D165" s="236">
        <v>0.875</v>
      </c>
      <c r="E165">
        <v>97.4</v>
      </c>
      <c r="F165">
        <v>0.89835728952772065</v>
      </c>
    </row>
    <row r="166" spans="1:6" x14ac:dyDescent="0.3">
      <c r="A166" s="239" t="s">
        <v>399</v>
      </c>
      <c r="B166" s="238" t="s">
        <v>232</v>
      </c>
      <c r="C166" s="237">
        <v>2015</v>
      </c>
      <c r="D166" s="236">
        <v>34.411811</v>
      </c>
      <c r="E166">
        <v>100</v>
      </c>
      <c r="F166">
        <v>34.411811</v>
      </c>
    </row>
    <row r="167" spans="1:6" x14ac:dyDescent="0.3">
      <c r="A167" s="239" t="s">
        <v>399</v>
      </c>
      <c r="B167" s="238" t="s">
        <v>232</v>
      </c>
      <c r="C167" s="237">
        <v>2016</v>
      </c>
      <c r="D167" s="236">
        <v>59.65</v>
      </c>
      <c r="E167">
        <v>102.2</v>
      </c>
      <c r="F167">
        <v>58.365949119373774</v>
      </c>
    </row>
    <row r="168" spans="1:6" x14ac:dyDescent="0.3">
      <c r="A168" s="239" t="s">
        <v>399</v>
      </c>
      <c r="B168" s="238" t="s">
        <v>232</v>
      </c>
      <c r="C168" s="237">
        <v>2017</v>
      </c>
      <c r="D168" s="236">
        <v>70.055131000000003</v>
      </c>
      <c r="E168">
        <v>104.1</v>
      </c>
      <c r="F168">
        <v>67.295995196926043</v>
      </c>
    </row>
    <row r="169" spans="1:6" x14ac:dyDescent="0.3">
      <c r="A169" s="239" t="s">
        <v>399</v>
      </c>
      <c r="B169" s="238" t="s">
        <v>232</v>
      </c>
      <c r="C169" s="237">
        <v>2018</v>
      </c>
      <c r="D169" s="236">
        <v>42.697024999999996</v>
      </c>
      <c r="E169">
        <v>107.3</v>
      </c>
      <c r="F169">
        <v>39.792194780987884</v>
      </c>
    </row>
    <row r="170" spans="1:6" x14ac:dyDescent="0.3">
      <c r="A170" s="239" t="s">
        <v>399</v>
      </c>
      <c r="B170" s="238" t="s">
        <v>232</v>
      </c>
      <c r="C170" s="237">
        <v>2019</v>
      </c>
      <c r="D170" s="236">
        <v>81.77413211999999</v>
      </c>
      <c r="E170">
        <v>110.4</v>
      </c>
      <c r="F170">
        <v>74.07077184782608</v>
      </c>
    </row>
    <row r="171" spans="1:6" x14ac:dyDescent="0.3">
      <c r="A171" s="239" t="s">
        <v>399</v>
      </c>
      <c r="B171" s="238" t="s">
        <v>232</v>
      </c>
      <c r="C171" s="237">
        <v>2020</v>
      </c>
      <c r="D171" s="236">
        <v>61.980554389999988</v>
      </c>
      <c r="E171">
        <v>112.7</v>
      </c>
      <c r="F171">
        <v>54.996055359361115</v>
      </c>
    </row>
    <row r="172" spans="1:6" x14ac:dyDescent="0.3">
      <c r="A172" s="239" t="s">
        <v>399</v>
      </c>
      <c r="B172" s="238" t="s">
        <v>232</v>
      </c>
      <c r="C172" s="237">
        <v>2021</v>
      </c>
      <c r="D172" s="236">
        <v>38.826243140000003</v>
      </c>
      <c r="E172">
        <v>116.9</v>
      </c>
      <c r="F172">
        <v>33.213210556030795</v>
      </c>
    </row>
    <row r="173" spans="1:6" x14ac:dyDescent="0.3">
      <c r="A173" s="239" t="s">
        <v>399</v>
      </c>
      <c r="B173" s="238" t="s">
        <v>229</v>
      </c>
      <c r="C173" s="237">
        <v>2012</v>
      </c>
      <c r="D173" s="236">
        <v>540.18404540000051</v>
      </c>
      <c r="E173">
        <v>92</v>
      </c>
      <c r="F173">
        <v>587.15657108695711</v>
      </c>
    </row>
    <row r="174" spans="1:6" x14ac:dyDescent="0.3">
      <c r="A174" s="239" t="s">
        <v>399</v>
      </c>
      <c r="B174" s="238" t="s">
        <v>229</v>
      </c>
      <c r="C174" s="237">
        <v>2013</v>
      </c>
      <c r="D174" s="236">
        <v>512.1667239999997</v>
      </c>
      <c r="E174">
        <v>95</v>
      </c>
      <c r="F174">
        <v>539.12286736842066</v>
      </c>
    </row>
    <row r="175" spans="1:6" x14ac:dyDescent="0.3">
      <c r="A175" s="239" t="s">
        <v>399</v>
      </c>
      <c r="B175" s="238" t="s">
        <v>229</v>
      </c>
      <c r="C175" s="237">
        <v>2014</v>
      </c>
      <c r="D175" s="236">
        <v>679.14927313999965</v>
      </c>
      <c r="E175">
        <v>97.4</v>
      </c>
      <c r="F175">
        <v>697.27851451745335</v>
      </c>
    </row>
    <row r="176" spans="1:6" x14ac:dyDescent="0.3">
      <c r="A176" s="239" t="s">
        <v>399</v>
      </c>
      <c r="B176" s="238" t="s">
        <v>229</v>
      </c>
      <c r="C176" s="237">
        <v>2015</v>
      </c>
      <c r="D176" s="236">
        <v>675.86383035000017</v>
      </c>
      <c r="E176">
        <v>100</v>
      </c>
      <c r="F176">
        <v>675.86383035000017</v>
      </c>
    </row>
    <row r="177" spans="1:6" x14ac:dyDescent="0.3">
      <c r="A177" s="239" t="s">
        <v>399</v>
      </c>
      <c r="B177" s="238" t="s">
        <v>229</v>
      </c>
      <c r="C177" s="237">
        <v>2016</v>
      </c>
      <c r="D177" s="236">
        <v>808.62804387999995</v>
      </c>
      <c r="E177">
        <v>102.2</v>
      </c>
      <c r="F177">
        <v>791.22117796477494</v>
      </c>
    </row>
    <row r="178" spans="1:6" x14ac:dyDescent="0.3">
      <c r="A178" s="239" t="s">
        <v>399</v>
      </c>
      <c r="B178" s="238" t="s">
        <v>229</v>
      </c>
      <c r="C178" s="237">
        <v>2017</v>
      </c>
      <c r="D178" s="236">
        <v>838.61137128999974</v>
      </c>
      <c r="E178">
        <v>104.1</v>
      </c>
      <c r="F178">
        <v>805.58248923150802</v>
      </c>
    </row>
    <row r="179" spans="1:6" x14ac:dyDescent="0.3">
      <c r="A179" s="239" t="s">
        <v>399</v>
      </c>
      <c r="B179" s="238" t="s">
        <v>229</v>
      </c>
      <c r="C179" s="237">
        <v>2018</v>
      </c>
      <c r="D179" s="236">
        <v>1024.3939067900003</v>
      </c>
      <c r="E179">
        <v>107.3</v>
      </c>
      <c r="F179">
        <v>954.7007519012119</v>
      </c>
    </row>
    <row r="180" spans="1:6" x14ac:dyDescent="0.3">
      <c r="A180" s="239" t="s">
        <v>399</v>
      </c>
      <c r="B180" s="238" t="s">
        <v>229</v>
      </c>
      <c r="C180" s="237">
        <v>2019</v>
      </c>
      <c r="D180" s="236">
        <v>1069.28573624</v>
      </c>
      <c r="E180">
        <v>110.4</v>
      </c>
      <c r="F180">
        <v>968.55592050724636</v>
      </c>
    </row>
    <row r="181" spans="1:6" x14ac:dyDescent="0.3">
      <c r="A181" s="239" t="s">
        <v>399</v>
      </c>
      <c r="B181" s="238" t="s">
        <v>229</v>
      </c>
      <c r="C181" s="237">
        <v>2020</v>
      </c>
      <c r="D181" s="236">
        <v>1027.7554820999999</v>
      </c>
      <c r="E181">
        <v>112.7</v>
      </c>
      <c r="F181">
        <v>911.93920328305217</v>
      </c>
    </row>
    <row r="182" spans="1:6" x14ac:dyDescent="0.3">
      <c r="A182" s="239" t="s">
        <v>399</v>
      </c>
      <c r="B182" s="238" t="s">
        <v>229</v>
      </c>
      <c r="C182" s="237">
        <v>2021</v>
      </c>
      <c r="D182" s="236">
        <v>1101.75346932</v>
      </c>
      <c r="E182">
        <v>116.9</v>
      </c>
      <c r="F182">
        <v>942.47516622754495</v>
      </c>
    </row>
    <row r="183" spans="1:6" x14ac:dyDescent="0.3">
      <c r="A183" s="239" t="s">
        <v>399</v>
      </c>
      <c r="B183" s="238" t="s">
        <v>388</v>
      </c>
      <c r="C183" s="237">
        <v>2012</v>
      </c>
      <c r="D183" s="236">
        <v>8.574819999999999</v>
      </c>
      <c r="E183">
        <v>92</v>
      </c>
      <c r="F183">
        <v>9.3204565217391284</v>
      </c>
    </row>
    <row r="184" spans="1:6" x14ac:dyDescent="0.3">
      <c r="A184" s="239" t="s">
        <v>399</v>
      </c>
      <c r="B184" s="238" t="s">
        <v>388</v>
      </c>
      <c r="C184" s="237">
        <v>2013</v>
      </c>
      <c r="D184" s="236">
        <v>13.287306000000001</v>
      </c>
      <c r="E184">
        <v>95</v>
      </c>
      <c r="F184">
        <v>13.986637894736841</v>
      </c>
    </row>
    <row r="185" spans="1:6" x14ac:dyDescent="0.3">
      <c r="A185" s="239" t="s">
        <v>399</v>
      </c>
      <c r="B185" s="238" t="s">
        <v>388</v>
      </c>
      <c r="C185" s="237">
        <v>2014</v>
      </c>
      <c r="D185" s="236">
        <v>16.026040260000002</v>
      </c>
      <c r="E185">
        <v>97.4</v>
      </c>
      <c r="F185">
        <v>16.453840102669407</v>
      </c>
    </row>
    <row r="186" spans="1:6" x14ac:dyDescent="0.3">
      <c r="A186" s="239" t="s">
        <v>399</v>
      </c>
      <c r="B186" s="238" t="s">
        <v>388</v>
      </c>
      <c r="C186" s="237">
        <v>2015</v>
      </c>
      <c r="D186" s="236">
        <v>130.63325143</v>
      </c>
      <c r="E186">
        <v>100</v>
      </c>
      <c r="F186">
        <v>130.63325143</v>
      </c>
    </row>
    <row r="187" spans="1:6" x14ac:dyDescent="0.3">
      <c r="A187" s="239" t="s">
        <v>399</v>
      </c>
      <c r="B187" s="238" t="s">
        <v>388</v>
      </c>
      <c r="C187" s="237">
        <v>2016</v>
      </c>
      <c r="D187" s="236">
        <v>80.050404</v>
      </c>
      <c r="E187">
        <v>102.2</v>
      </c>
      <c r="F187">
        <v>78.327205479452061</v>
      </c>
    </row>
    <row r="188" spans="1:6" x14ac:dyDescent="0.3">
      <c r="A188" s="239" t="s">
        <v>399</v>
      </c>
      <c r="B188" s="238" t="s">
        <v>388</v>
      </c>
      <c r="C188" s="237">
        <v>2017</v>
      </c>
      <c r="D188" s="236">
        <v>121.25488533999999</v>
      </c>
      <c r="E188">
        <v>104.1</v>
      </c>
      <c r="F188">
        <v>116.47923663784823</v>
      </c>
    </row>
    <row r="189" spans="1:6" x14ac:dyDescent="0.3">
      <c r="A189" s="239" t="s">
        <v>399</v>
      </c>
      <c r="B189" s="238" t="s">
        <v>388</v>
      </c>
      <c r="C189" s="237">
        <v>2018</v>
      </c>
      <c r="D189" s="236">
        <v>83.56657426000001</v>
      </c>
      <c r="E189">
        <v>107.3</v>
      </c>
      <c r="F189">
        <v>77.881243485554535</v>
      </c>
    </row>
    <row r="190" spans="1:6" x14ac:dyDescent="0.3">
      <c r="A190" s="239" t="s">
        <v>399</v>
      </c>
      <c r="B190" s="238" t="s">
        <v>388</v>
      </c>
      <c r="C190" s="237">
        <v>2019</v>
      </c>
      <c r="D190" s="236">
        <v>115.13245599999999</v>
      </c>
      <c r="E190">
        <v>110.4</v>
      </c>
      <c r="F190">
        <v>104.28664492753622</v>
      </c>
    </row>
    <row r="191" spans="1:6" x14ac:dyDescent="0.3">
      <c r="A191" s="239" t="s">
        <v>399</v>
      </c>
      <c r="B191" s="238" t="s">
        <v>388</v>
      </c>
      <c r="C191" s="237">
        <v>2020</v>
      </c>
      <c r="D191" s="236">
        <v>33.08979077</v>
      </c>
      <c r="E191">
        <v>112.7</v>
      </c>
      <c r="F191">
        <v>29.360950106477375</v>
      </c>
    </row>
    <row r="192" spans="1:6" x14ac:dyDescent="0.3">
      <c r="A192" s="239" t="s">
        <v>399</v>
      </c>
      <c r="B192" s="238" t="s">
        <v>388</v>
      </c>
      <c r="C192" s="237">
        <v>2021</v>
      </c>
      <c r="D192" s="236">
        <v>101.11210517000001</v>
      </c>
      <c r="E192">
        <v>116.9</v>
      </c>
      <c r="F192">
        <v>86.494529657827201</v>
      </c>
    </row>
    <row r="193" spans="1:6" x14ac:dyDescent="0.3">
      <c r="A193" s="239" t="s">
        <v>399</v>
      </c>
      <c r="B193" s="238" t="s">
        <v>234</v>
      </c>
      <c r="C193" s="237">
        <v>2012</v>
      </c>
      <c r="D193" s="236">
        <v>34.041635000000007</v>
      </c>
      <c r="E193">
        <v>92</v>
      </c>
      <c r="F193">
        <v>37.001777173913055</v>
      </c>
    </row>
    <row r="194" spans="1:6" x14ac:dyDescent="0.3">
      <c r="A194" s="239" t="s">
        <v>399</v>
      </c>
      <c r="B194" s="238" t="s">
        <v>234</v>
      </c>
      <c r="C194" s="237">
        <v>2013</v>
      </c>
      <c r="D194" s="236">
        <v>29.154016000000002</v>
      </c>
      <c r="E194">
        <v>95</v>
      </c>
      <c r="F194">
        <v>30.688437894736843</v>
      </c>
    </row>
    <row r="195" spans="1:6" x14ac:dyDescent="0.3">
      <c r="A195" s="239" t="s">
        <v>399</v>
      </c>
      <c r="B195" s="238" t="s">
        <v>234</v>
      </c>
      <c r="C195" s="237">
        <v>2014</v>
      </c>
      <c r="D195" s="236">
        <v>36.707649950000004</v>
      </c>
      <c r="E195">
        <v>97.4</v>
      </c>
      <c r="F195">
        <v>37.68752561601643</v>
      </c>
    </row>
    <row r="196" spans="1:6" x14ac:dyDescent="0.3">
      <c r="A196" s="239" t="s">
        <v>399</v>
      </c>
      <c r="B196" s="238" t="s">
        <v>234</v>
      </c>
      <c r="C196" s="237">
        <v>2015</v>
      </c>
      <c r="D196" s="236">
        <v>25.810868059999997</v>
      </c>
      <c r="E196">
        <v>100</v>
      </c>
      <c r="F196">
        <v>25.810868059999997</v>
      </c>
    </row>
    <row r="197" spans="1:6" x14ac:dyDescent="0.3">
      <c r="A197" s="239" t="s">
        <v>399</v>
      </c>
      <c r="B197" s="238" t="s">
        <v>234</v>
      </c>
      <c r="C197" s="237">
        <v>2016</v>
      </c>
      <c r="D197" s="236">
        <v>29.407372799999997</v>
      </c>
      <c r="E197">
        <v>102.2</v>
      </c>
      <c r="F197">
        <v>28.774337377690802</v>
      </c>
    </row>
    <row r="198" spans="1:6" x14ac:dyDescent="0.3">
      <c r="A198" s="239" t="s">
        <v>399</v>
      </c>
      <c r="B198" s="238" t="s">
        <v>234</v>
      </c>
      <c r="C198" s="237">
        <v>2017</v>
      </c>
      <c r="D198" s="236">
        <v>32.694936800000001</v>
      </c>
      <c r="E198">
        <v>104.1</v>
      </c>
      <c r="F198">
        <v>31.40723996157541</v>
      </c>
    </row>
    <row r="199" spans="1:6" x14ac:dyDescent="0.3">
      <c r="A199" s="239" t="s">
        <v>399</v>
      </c>
      <c r="B199" s="238" t="s">
        <v>234</v>
      </c>
      <c r="C199" s="237">
        <v>2018</v>
      </c>
      <c r="D199" s="236">
        <v>38.625117599999996</v>
      </c>
      <c r="E199">
        <v>107.3</v>
      </c>
      <c r="F199">
        <v>35.997313699906805</v>
      </c>
    </row>
    <row r="200" spans="1:6" x14ac:dyDescent="0.3">
      <c r="A200" s="239" t="s">
        <v>399</v>
      </c>
      <c r="B200" s="238" t="s">
        <v>234</v>
      </c>
      <c r="C200" s="237">
        <v>2019</v>
      </c>
      <c r="D200" s="236">
        <v>44.101516800000006</v>
      </c>
      <c r="E200">
        <v>110.4</v>
      </c>
      <c r="F200">
        <v>39.947026086956527</v>
      </c>
    </row>
    <row r="201" spans="1:6" x14ac:dyDescent="0.3">
      <c r="A201" s="239" t="s">
        <v>399</v>
      </c>
      <c r="B201" s="238" t="s">
        <v>234</v>
      </c>
      <c r="C201" s="237">
        <v>2020</v>
      </c>
      <c r="D201" s="236">
        <v>55.19259696000001</v>
      </c>
      <c r="E201">
        <v>112.7</v>
      </c>
      <c r="F201">
        <v>48.973023034605156</v>
      </c>
    </row>
    <row r="202" spans="1:6" x14ac:dyDescent="0.3">
      <c r="A202" s="239" t="s">
        <v>399</v>
      </c>
      <c r="B202" s="238" t="s">
        <v>234</v>
      </c>
      <c r="C202" s="237">
        <v>2021</v>
      </c>
      <c r="D202" s="236">
        <v>50.161935850000006</v>
      </c>
      <c r="E202">
        <v>116.9</v>
      </c>
      <c r="F202">
        <v>42.910124764756205</v>
      </c>
    </row>
    <row r="203" spans="1:6" x14ac:dyDescent="0.3">
      <c r="A203" s="239" t="s">
        <v>400</v>
      </c>
      <c r="B203" s="238" t="s">
        <v>233</v>
      </c>
      <c r="C203" s="237">
        <v>2012</v>
      </c>
      <c r="D203" s="236">
        <v>93.715127799999991</v>
      </c>
      <c r="E203">
        <v>92</v>
      </c>
      <c r="F203">
        <v>101.86426934782608</v>
      </c>
    </row>
    <row r="204" spans="1:6" x14ac:dyDescent="0.3">
      <c r="A204" s="239" t="s">
        <v>400</v>
      </c>
      <c r="B204" s="238" t="s">
        <v>233</v>
      </c>
      <c r="C204" s="237">
        <v>2013</v>
      </c>
      <c r="D204" s="236">
        <v>98.839635999999999</v>
      </c>
      <c r="E204">
        <v>95</v>
      </c>
      <c r="F204">
        <v>104.04172210526315</v>
      </c>
    </row>
    <row r="205" spans="1:6" x14ac:dyDescent="0.3">
      <c r="A205" s="239" t="s">
        <v>400</v>
      </c>
      <c r="B205" s="238" t="s">
        <v>233</v>
      </c>
      <c r="C205" s="237">
        <v>2014</v>
      </c>
      <c r="D205" s="236">
        <v>128.48710366999998</v>
      </c>
      <c r="E205">
        <v>97.4</v>
      </c>
      <c r="F205">
        <v>131.91694421971249</v>
      </c>
    </row>
    <row r="206" spans="1:6" x14ac:dyDescent="0.3">
      <c r="A206" s="239" t="s">
        <v>400</v>
      </c>
      <c r="B206" s="238" t="s">
        <v>233</v>
      </c>
      <c r="C206" s="237">
        <v>2015</v>
      </c>
      <c r="D206" s="236">
        <v>128.542125</v>
      </c>
      <c r="E206">
        <v>100</v>
      </c>
      <c r="F206">
        <v>128.542125</v>
      </c>
    </row>
    <row r="207" spans="1:6" x14ac:dyDescent="0.3">
      <c r="A207" s="239" t="s">
        <v>400</v>
      </c>
      <c r="B207" s="238" t="s">
        <v>233</v>
      </c>
      <c r="C207" s="237">
        <v>2016</v>
      </c>
      <c r="D207" s="236">
        <v>130.04760199999998</v>
      </c>
      <c r="E207">
        <v>102.2</v>
      </c>
      <c r="F207">
        <v>127.24814285714284</v>
      </c>
    </row>
    <row r="208" spans="1:6" x14ac:dyDescent="0.3">
      <c r="A208" s="239" t="s">
        <v>400</v>
      </c>
      <c r="B208" s="238" t="s">
        <v>233</v>
      </c>
      <c r="C208" s="237">
        <v>2017</v>
      </c>
      <c r="D208" s="236">
        <v>133.83828664000001</v>
      </c>
      <c r="E208">
        <v>104.1</v>
      </c>
      <c r="F208">
        <v>128.56703807877042</v>
      </c>
    </row>
    <row r="209" spans="1:6" x14ac:dyDescent="0.3">
      <c r="A209" s="239" t="s">
        <v>400</v>
      </c>
      <c r="B209" s="238" t="s">
        <v>233</v>
      </c>
      <c r="C209" s="237">
        <v>2018</v>
      </c>
      <c r="D209" s="236">
        <v>174.32172227000001</v>
      </c>
      <c r="E209">
        <v>107.3</v>
      </c>
      <c r="F209">
        <v>162.46199652376515</v>
      </c>
    </row>
    <row r="210" spans="1:6" x14ac:dyDescent="0.3">
      <c r="A210" s="239" t="s">
        <v>400</v>
      </c>
      <c r="B210" s="238" t="s">
        <v>233</v>
      </c>
      <c r="C210" s="237">
        <v>2019</v>
      </c>
      <c r="D210" s="236">
        <v>193.38595668000002</v>
      </c>
      <c r="E210">
        <v>110.4</v>
      </c>
      <c r="F210">
        <v>175.16843902173912</v>
      </c>
    </row>
    <row r="211" spans="1:6" x14ac:dyDescent="0.3">
      <c r="A211" s="239" t="s">
        <v>400</v>
      </c>
      <c r="B211" s="238" t="s">
        <v>233</v>
      </c>
      <c r="C211" s="237">
        <v>2020</v>
      </c>
      <c r="D211" s="236">
        <v>228.56638771000004</v>
      </c>
      <c r="E211">
        <v>112.7</v>
      </c>
      <c r="F211">
        <v>202.80957205856259</v>
      </c>
    </row>
    <row r="212" spans="1:6" x14ac:dyDescent="0.3">
      <c r="A212" s="239" t="s">
        <v>400</v>
      </c>
      <c r="B212" s="238" t="s">
        <v>233</v>
      </c>
      <c r="C212" s="237">
        <v>2021</v>
      </c>
      <c r="D212" s="236">
        <v>227.13484862999999</v>
      </c>
      <c r="E212">
        <v>116.9</v>
      </c>
      <c r="F212">
        <v>194.2984162788708</v>
      </c>
    </row>
    <row r="213" spans="1:6" x14ac:dyDescent="0.3">
      <c r="A213" s="239" t="s">
        <v>400</v>
      </c>
      <c r="B213" s="238" t="s">
        <v>230</v>
      </c>
      <c r="C213" s="237">
        <v>2012</v>
      </c>
      <c r="D213" s="236">
        <v>81.298805250000001</v>
      </c>
      <c r="E213">
        <v>92</v>
      </c>
      <c r="F213">
        <v>88.368266576086967</v>
      </c>
    </row>
    <row r="214" spans="1:6" x14ac:dyDescent="0.3">
      <c r="A214" s="239" t="s">
        <v>400</v>
      </c>
      <c r="B214" s="238" t="s">
        <v>230</v>
      </c>
      <c r="C214" s="237">
        <v>2013</v>
      </c>
      <c r="D214" s="236">
        <v>99.049230500000007</v>
      </c>
      <c r="E214">
        <v>95</v>
      </c>
      <c r="F214">
        <v>104.26234789473685</v>
      </c>
    </row>
    <row r="215" spans="1:6" x14ac:dyDescent="0.3">
      <c r="A215" s="239" t="s">
        <v>400</v>
      </c>
      <c r="B215" s="238" t="s">
        <v>230</v>
      </c>
      <c r="C215" s="237">
        <v>2014</v>
      </c>
      <c r="D215" s="236">
        <v>128.0692348</v>
      </c>
      <c r="E215">
        <v>97.4</v>
      </c>
      <c r="F215">
        <v>131.4879207392197</v>
      </c>
    </row>
    <row r="216" spans="1:6" x14ac:dyDescent="0.3">
      <c r="A216" s="239" t="s">
        <v>400</v>
      </c>
      <c r="B216" s="238" t="s">
        <v>230</v>
      </c>
      <c r="C216" s="237">
        <v>2015</v>
      </c>
      <c r="D216" s="236">
        <v>134.17983760000001</v>
      </c>
      <c r="E216">
        <v>100</v>
      </c>
      <c r="F216">
        <v>134.17983760000001</v>
      </c>
    </row>
    <row r="217" spans="1:6" x14ac:dyDescent="0.3">
      <c r="A217" s="239" t="s">
        <v>400</v>
      </c>
      <c r="B217" s="238" t="s">
        <v>230</v>
      </c>
      <c r="C217" s="237">
        <v>2016</v>
      </c>
      <c r="D217" s="236">
        <v>115.75937874999998</v>
      </c>
      <c r="E217">
        <v>102.2</v>
      </c>
      <c r="F217">
        <v>113.26749388454009</v>
      </c>
    </row>
    <row r="218" spans="1:6" x14ac:dyDescent="0.3">
      <c r="A218" s="239" t="s">
        <v>400</v>
      </c>
      <c r="B218" s="238" t="s">
        <v>230</v>
      </c>
      <c r="C218" s="237">
        <v>2017</v>
      </c>
      <c r="D218" s="236">
        <v>111.50728687999998</v>
      </c>
      <c r="E218">
        <v>104.1</v>
      </c>
      <c r="F218">
        <v>107.11554935638807</v>
      </c>
    </row>
    <row r="219" spans="1:6" x14ac:dyDescent="0.3">
      <c r="A219" s="239" t="s">
        <v>400</v>
      </c>
      <c r="B219" s="238" t="s">
        <v>230</v>
      </c>
      <c r="C219" s="237">
        <v>2018</v>
      </c>
      <c r="D219" s="236">
        <v>134.65702673999999</v>
      </c>
      <c r="E219">
        <v>107.3</v>
      </c>
      <c r="F219">
        <v>125.49583107176142</v>
      </c>
    </row>
    <row r="220" spans="1:6" x14ac:dyDescent="0.3">
      <c r="A220" s="239" t="s">
        <v>400</v>
      </c>
      <c r="B220" s="238" t="s">
        <v>230</v>
      </c>
      <c r="C220" s="237">
        <v>2019</v>
      </c>
      <c r="D220" s="236">
        <v>136.59524335</v>
      </c>
      <c r="E220">
        <v>110.4</v>
      </c>
      <c r="F220">
        <v>123.7275754981884</v>
      </c>
    </row>
    <row r="221" spans="1:6" x14ac:dyDescent="0.3">
      <c r="A221" s="239" t="s">
        <v>400</v>
      </c>
      <c r="B221" s="238" t="s">
        <v>230</v>
      </c>
      <c r="C221" s="237">
        <v>2020</v>
      </c>
      <c r="D221" s="236">
        <v>127.11211927000001</v>
      </c>
      <c r="E221">
        <v>112.7</v>
      </c>
      <c r="F221">
        <v>112.78803839396629</v>
      </c>
    </row>
    <row r="222" spans="1:6" x14ac:dyDescent="0.3">
      <c r="A222" s="239" t="s">
        <v>400</v>
      </c>
      <c r="B222" s="238" t="s">
        <v>230</v>
      </c>
      <c r="C222" s="237">
        <v>2021</v>
      </c>
      <c r="D222" s="236">
        <v>146.14578993000001</v>
      </c>
      <c r="E222">
        <v>116.9</v>
      </c>
      <c r="F222">
        <v>125.01778437125748</v>
      </c>
    </row>
    <row r="223" spans="1:6" x14ac:dyDescent="0.3">
      <c r="A223" s="239" t="s">
        <v>400</v>
      </c>
      <c r="B223" s="238" t="s">
        <v>235</v>
      </c>
      <c r="C223" s="237">
        <v>2012</v>
      </c>
      <c r="D223" s="236">
        <v>17.564723999999998</v>
      </c>
      <c r="E223">
        <v>92</v>
      </c>
      <c r="F223">
        <v>19.092091304347825</v>
      </c>
    </row>
    <row r="224" spans="1:6" x14ac:dyDescent="0.3">
      <c r="A224" s="239" t="s">
        <v>400</v>
      </c>
      <c r="B224" s="238" t="s">
        <v>235</v>
      </c>
      <c r="C224" s="237">
        <v>2013</v>
      </c>
      <c r="D224" s="236">
        <v>20.369659000000002</v>
      </c>
      <c r="E224">
        <v>95</v>
      </c>
      <c r="F224">
        <v>21.441746315789477</v>
      </c>
    </row>
    <row r="225" spans="1:6" x14ac:dyDescent="0.3">
      <c r="A225" s="239" t="s">
        <v>400</v>
      </c>
      <c r="B225" s="238" t="s">
        <v>235</v>
      </c>
      <c r="C225" s="237">
        <v>2014</v>
      </c>
      <c r="D225" s="236">
        <v>51.084814720000004</v>
      </c>
      <c r="E225">
        <v>97.4</v>
      </c>
      <c r="F225">
        <v>52.448475071868586</v>
      </c>
    </row>
    <row r="226" spans="1:6" x14ac:dyDescent="0.3">
      <c r="A226" s="239" t="s">
        <v>400</v>
      </c>
      <c r="B226" s="238" t="s">
        <v>235</v>
      </c>
      <c r="C226" s="237">
        <v>2015</v>
      </c>
      <c r="D226" s="236">
        <v>48.511171800000007</v>
      </c>
      <c r="E226">
        <v>100</v>
      </c>
      <c r="F226">
        <v>48.511171800000007</v>
      </c>
    </row>
    <row r="227" spans="1:6" x14ac:dyDescent="0.3">
      <c r="A227" s="239" t="s">
        <v>400</v>
      </c>
      <c r="B227" s="238" t="s">
        <v>235</v>
      </c>
      <c r="C227" s="237">
        <v>2016</v>
      </c>
      <c r="D227" s="236">
        <v>46.032133400000006</v>
      </c>
      <c r="E227">
        <v>102.2</v>
      </c>
      <c r="F227">
        <v>45.041226418786692</v>
      </c>
    </row>
    <row r="228" spans="1:6" x14ac:dyDescent="0.3">
      <c r="A228" s="239" t="s">
        <v>400</v>
      </c>
      <c r="B228" s="238" t="s">
        <v>235</v>
      </c>
      <c r="C228" s="237">
        <v>2017</v>
      </c>
      <c r="D228" s="236">
        <v>44.094341</v>
      </c>
      <c r="E228">
        <v>104.1</v>
      </c>
      <c r="F228">
        <v>42.357676272814601</v>
      </c>
    </row>
    <row r="229" spans="1:6" x14ac:dyDescent="0.3">
      <c r="A229" s="239" t="s">
        <v>400</v>
      </c>
      <c r="B229" s="238" t="s">
        <v>235</v>
      </c>
      <c r="C229" s="237">
        <v>2018</v>
      </c>
      <c r="D229" s="236">
        <v>39.598246949999997</v>
      </c>
      <c r="E229">
        <v>107.3</v>
      </c>
      <c r="F229">
        <v>36.904237604846223</v>
      </c>
    </row>
    <row r="230" spans="1:6" x14ac:dyDescent="0.3">
      <c r="A230" s="239" t="s">
        <v>400</v>
      </c>
      <c r="B230" s="238" t="s">
        <v>235</v>
      </c>
      <c r="C230" s="237">
        <v>2019</v>
      </c>
      <c r="D230" s="236">
        <v>60.392573620000007</v>
      </c>
      <c r="E230">
        <v>110.4</v>
      </c>
      <c r="F230">
        <v>54.703418134057976</v>
      </c>
    </row>
    <row r="231" spans="1:6" x14ac:dyDescent="0.3">
      <c r="A231" s="239" t="s">
        <v>400</v>
      </c>
      <c r="B231" s="238" t="s">
        <v>235</v>
      </c>
      <c r="C231" s="237">
        <v>2020</v>
      </c>
      <c r="D231" s="236">
        <v>104.88988263999998</v>
      </c>
      <c r="E231">
        <v>112.7</v>
      </c>
      <c r="F231">
        <v>93.06999346938774</v>
      </c>
    </row>
    <row r="232" spans="1:6" x14ac:dyDescent="0.3">
      <c r="A232" s="239" t="s">
        <v>400</v>
      </c>
      <c r="B232" s="238" t="s">
        <v>235</v>
      </c>
      <c r="C232" s="237">
        <v>2021</v>
      </c>
      <c r="D232" s="236">
        <v>165.22417735999997</v>
      </c>
      <c r="E232">
        <v>116.9</v>
      </c>
      <c r="F232">
        <v>141.33804735671512</v>
      </c>
    </row>
    <row r="233" spans="1:6" x14ac:dyDescent="0.3">
      <c r="A233" s="239" t="s">
        <v>400</v>
      </c>
      <c r="B233" s="238" t="s">
        <v>232</v>
      </c>
      <c r="C233" s="237">
        <v>2012</v>
      </c>
      <c r="D233" s="236">
        <v>1.9649160000000001</v>
      </c>
      <c r="E233">
        <v>92</v>
      </c>
      <c r="F233">
        <v>2.1357782608695652</v>
      </c>
    </row>
    <row r="234" spans="1:6" x14ac:dyDescent="0.3">
      <c r="A234" s="239" t="s">
        <v>400</v>
      </c>
      <c r="B234" s="238" t="s">
        <v>232</v>
      </c>
      <c r="C234" s="237">
        <v>2013</v>
      </c>
      <c r="D234" s="236">
        <v>3.403</v>
      </c>
      <c r="E234">
        <v>95</v>
      </c>
      <c r="F234">
        <v>3.5821052631578949</v>
      </c>
    </row>
    <row r="235" spans="1:6" x14ac:dyDescent="0.3">
      <c r="A235" s="239" t="s">
        <v>400</v>
      </c>
      <c r="B235" s="238" t="s">
        <v>232</v>
      </c>
      <c r="C235" s="237">
        <v>2014</v>
      </c>
      <c r="D235" s="236">
        <v>3.48</v>
      </c>
      <c r="E235">
        <v>97.4</v>
      </c>
      <c r="F235">
        <v>3.5728952772073921</v>
      </c>
    </row>
    <row r="236" spans="1:6" x14ac:dyDescent="0.3">
      <c r="A236" s="239" t="s">
        <v>400</v>
      </c>
      <c r="B236" s="238" t="s">
        <v>232</v>
      </c>
      <c r="C236" s="237">
        <v>2015</v>
      </c>
      <c r="D236" s="236">
        <v>4.2348005400000002</v>
      </c>
      <c r="E236">
        <v>100</v>
      </c>
      <c r="F236">
        <v>4.2348005400000002</v>
      </c>
    </row>
    <row r="237" spans="1:6" x14ac:dyDescent="0.3">
      <c r="A237" s="239" t="s">
        <v>400</v>
      </c>
      <c r="B237" s="238" t="s">
        <v>232</v>
      </c>
      <c r="C237" s="237">
        <v>2016</v>
      </c>
      <c r="D237" s="236">
        <v>3.3128520000000004</v>
      </c>
      <c r="E237">
        <v>102.2</v>
      </c>
      <c r="F237">
        <v>3.2415381604696676</v>
      </c>
    </row>
    <row r="238" spans="1:6" x14ac:dyDescent="0.3">
      <c r="A238" s="239" t="s">
        <v>400</v>
      </c>
      <c r="B238" s="238" t="s">
        <v>232</v>
      </c>
      <c r="C238" s="237">
        <v>2017</v>
      </c>
      <c r="D238" s="236">
        <v>15.758603999999997</v>
      </c>
      <c r="E238">
        <v>104.1</v>
      </c>
      <c r="F238">
        <v>15.137948126801151</v>
      </c>
    </row>
    <row r="239" spans="1:6" x14ac:dyDescent="0.3">
      <c r="A239" s="239" t="s">
        <v>400</v>
      </c>
      <c r="B239" s="238" t="s">
        <v>232</v>
      </c>
      <c r="C239" s="237">
        <v>2018</v>
      </c>
      <c r="D239" s="236">
        <v>66.546267</v>
      </c>
      <c r="E239">
        <v>107.3</v>
      </c>
      <c r="F239">
        <v>62.018888164026095</v>
      </c>
    </row>
    <row r="240" spans="1:6" x14ac:dyDescent="0.3">
      <c r="A240" s="239" t="s">
        <v>400</v>
      </c>
      <c r="B240" s="238" t="s">
        <v>232</v>
      </c>
      <c r="C240" s="237">
        <v>2019</v>
      </c>
      <c r="D240" s="236">
        <v>49.711461149999991</v>
      </c>
      <c r="E240">
        <v>110.4</v>
      </c>
      <c r="F240">
        <v>45.028497418478253</v>
      </c>
    </row>
    <row r="241" spans="1:6" x14ac:dyDescent="0.3">
      <c r="A241" s="239" t="s">
        <v>400</v>
      </c>
      <c r="B241" s="238" t="s">
        <v>232</v>
      </c>
      <c r="C241" s="237">
        <v>2020</v>
      </c>
      <c r="D241" s="236">
        <v>69.201868409999989</v>
      </c>
      <c r="E241">
        <v>112.7</v>
      </c>
      <c r="F241">
        <v>61.403609946761307</v>
      </c>
    </row>
    <row r="242" spans="1:6" x14ac:dyDescent="0.3">
      <c r="A242" s="239" t="s">
        <v>400</v>
      </c>
      <c r="B242" s="238" t="s">
        <v>232</v>
      </c>
      <c r="C242" s="237">
        <v>2021</v>
      </c>
      <c r="D242" s="236">
        <v>28.331918110000007</v>
      </c>
      <c r="E242">
        <v>116.9</v>
      </c>
      <c r="F242">
        <v>24.236029178785294</v>
      </c>
    </row>
    <row r="243" spans="1:6" x14ac:dyDescent="0.3">
      <c r="A243" s="239" t="s">
        <v>400</v>
      </c>
      <c r="B243" s="238" t="s">
        <v>229</v>
      </c>
      <c r="C243" s="237">
        <v>2012</v>
      </c>
      <c r="D243" s="236">
        <v>436.37010659999999</v>
      </c>
      <c r="E243">
        <v>92</v>
      </c>
      <c r="F243">
        <v>474.31533326086958</v>
      </c>
    </row>
    <row r="244" spans="1:6" x14ac:dyDescent="0.3">
      <c r="A244" s="239" t="s">
        <v>400</v>
      </c>
      <c r="B244" s="238" t="s">
        <v>229</v>
      </c>
      <c r="C244" s="237">
        <v>2013</v>
      </c>
      <c r="D244" s="236">
        <v>405.51201789999999</v>
      </c>
      <c r="E244">
        <v>95</v>
      </c>
      <c r="F244">
        <v>426.85475568421049</v>
      </c>
    </row>
    <row r="245" spans="1:6" x14ac:dyDescent="0.3">
      <c r="A245" s="239" t="s">
        <v>400</v>
      </c>
      <c r="B245" s="238" t="s">
        <v>229</v>
      </c>
      <c r="C245" s="237">
        <v>2014</v>
      </c>
      <c r="D245" s="236">
        <v>551.29076394000003</v>
      </c>
      <c r="E245">
        <v>97.4</v>
      </c>
      <c r="F245">
        <v>566.00694449691991</v>
      </c>
    </row>
    <row r="246" spans="1:6" x14ac:dyDescent="0.3">
      <c r="A246" s="239" t="s">
        <v>400</v>
      </c>
      <c r="B246" s="238" t="s">
        <v>229</v>
      </c>
      <c r="C246" s="237">
        <v>2015</v>
      </c>
      <c r="D246" s="236">
        <v>529.44719941999995</v>
      </c>
      <c r="E246">
        <v>100</v>
      </c>
      <c r="F246">
        <v>529.44719941999995</v>
      </c>
    </row>
    <row r="247" spans="1:6" x14ac:dyDescent="0.3">
      <c r="A247" s="239" t="s">
        <v>400</v>
      </c>
      <c r="B247" s="238" t="s">
        <v>229</v>
      </c>
      <c r="C247" s="237">
        <v>2016</v>
      </c>
      <c r="D247" s="236">
        <v>654.91009362000011</v>
      </c>
      <c r="E247">
        <v>102.2</v>
      </c>
      <c r="F247">
        <v>640.81222467710381</v>
      </c>
    </row>
    <row r="248" spans="1:6" x14ac:dyDescent="0.3">
      <c r="A248" s="239" t="s">
        <v>400</v>
      </c>
      <c r="B248" s="238" t="s">
        <v>229</v>
      </c>
      <c r="C248" s="237">
        <v>2017</v>
      </c>
      <c r="D248" s="236">
        <v>582.91385890999982</v>
      </c>
      <c r="E248">
        <v>104.1</v>
      </c>
      <c r="F248">
        <v>559.95567618635914</v>
      </c>
    </row>
    <row r="249" spans="1:6" x14ac:dyDescent="0.3">
      <c r="A249" s="239" t="s">
        <v>400</v>
      </c>
      <c r="B249" s="238" t="s">
        <v>229</v>
      </c>
      <c r="C249" s="237">
        <v>2018</v>
      </c>
      <c r="D249" s="236">
        <v>659.27102916999979</v>
      </c>
      <c r="E249">
        <v>107.3</v>
      </c>
      <c r="F249">
        <v>614.41848012115554</v>
      </c>
    </row>
    <row r="250" spans="1:6" x14ac:dyDescent="0.3">
      <c r="A250" s="239" t="s">
        <v>400</v>
      </c>
      <c r="B250" s="238" t="s">
        <v>229</v>
      </c>
      <c r="C250" s="237">
        <v>2019</v>
      </c>
      <c r="D250" s="236">
        <v>719.40803326000002</v>
      </c>
      <c r="E250">
        <v>110.4</v>
      </c>
      <c r="F250">
        <v>651.63771128623193</v>
      </c>
    </row>
    <row r="251" spans="1:6" x14ac:dyDescent="0.3">
      <c r="A251" s="239" t="s">
        <v>400</v>
      </c>
      <c r="B251" s="238" t="s">
        <v>229</v>
      </c>
      <c r="C251" s="237">
        <v>2020</v>
      </c>
      <c r="D251" s="236">
        <v>748.18475935000015</v>
      </c>
      <c r="E251">
        <v>112.7</v>
      </c>
      <c r="F251">
        <v>663.87290093167712</v>
      </c>
    </row>
    <row r="252" spans="1:6" x14ac:dyDescent="0.3">
      <c r="A252" s="239" t="s">
        <v>400</v>
      </c>
      <c r="B252" s="238" t="s">
        <v>229</v>
      </c>
      <c r="C252" s="237">
        <v>2021</v>
      </c>
      <c r="D252" s="236">
        <v>728.78825011999993</v>
      </c>
      <c r="E252">
        <v>116.9</v>
      </c>
      <c r="F252">
        <v>623.4287853892215</v>
      </c>
    </row>
    <row r="253" spans="1:6" x14ac:dyDescent="0.3">
      <c r="A253" s="239" t="s">
        <v>400</v>
      </c>
      <c r="B253" s="238" t="s">
        <v>388</v>
      </c>
      <c r="C253" s="237">
        <v>2012</v>
      </c>
      <c r="D253" s="236">
        <v>12.146581000000001</v>
      </c>
      <c r="E253">
        <v>92</v>
      </c>
      <c r="F253">
        <v>13.202805434782611</v>
      </c>
    </row>
    <row r="254" spans="1:6" x14ac:dyDescent="0.3">
      <c r="A254" s="239" t="s">
        <v>400</v>
      </c>
      <c r="B254" s="238" t="s">
        <v>388</v>
      </c>
      <c r="C254" s="237">
        <v>2013</v>
      </c>
      <c r="D254" s="236">
        <v>10.750325</v>
      </c>
      <c r="E254">
        <v>95</v>
      </c>
      <c r="F254">
        <v>11.316131578947369</v>
      </c>
    </row>
    <row r="255" spans="1:6" x14ac:dyDescent="0.3">
      <c r="A255" s="239" t="s">
        <v>400</v>
      </c>
      <c r="B255" s="238" t="s">
        <v>388</v>
      </c>
      <c r="C255" s="237">
        <v>2014</v>
      </c>
      <c r="D255" s="236">
        <v>5.762175</v>
      </c>
      <c r="E255">
        <v>97.4</v>
      </c>
      <c r="F255">
        <v>5.9159907597535932</v>
      </c>
    </row>
    <row r="256" spans="1:6" x14ac:dyDescent="0.3">
      <c r="A256" s="239" t="s">
        <v>400</v>
      </c>
      <c r="B256" s="238" t="s">
        <v>388</v>
      </c>
      <c r="C256" s="237">
        <v>2015</v>
      </c>
      <c r="D256" s="236">
        <v>5.5358680500000004</v>
      </c>
      <c r="E256">
        <v>100</v>
      </c>
      <c r="F256">
        <v>5.5358680500000004</v>
      </c>
    </row>
    <row r="257" spans="1:6" x14ac:dyDescent="0.3">
      <c r="A257" s="239" t="s">
        <v>400</v>
      </c>
      <c r="B257" s="238" t="s">
        <v>388</v>
      </c>
      <c r="C257" s="237">
        <v>2016</v>
      </c>
      <c r="D257" s="236">
        <v>5.6669469999999995</v>
      </c>
      <c r="E257">
        <v>102.2</v>
      </c>
      <c r="F257">
        <v>5.5449579256360071</v>
      </c>
    </row>
    <row r="258" spans="1:6" x14ac:dyDescent="0.3">
      <c r="A258" s="239" t="s">
        <v>400</v>
      </c>
      <c r="B258" s="238" t="s">
        <v>388</v>
      </c>
      <c r="C258" s="237">
        <v>2017</v>
      </c>
      <c r="D258" s="236">
        <v>5.6117506499999994</v>
      </c>
      <c r="E258">
        <v>104.1</v>
      </c>
      <c r="F258">
        <v>5.3907306916426512</v>
      </c>
    </row>
    <row r="259" spans="1:6" x14ac:dyDescent="0.3">
      <c r="A259" s="239" t="s">
        <v>400</v>
      </c>
      <c r="B259" s="238" t="s">
        <v>388</v>
      </c>
      <c r="C259" s="237">
        <v>2018</v>
      </c>
      <c r="D259" s="236">
        <v>5.3932977500000003</v>
      </c>
      <c r="E259">
        <v>107.3</v>
      </c>
      <c r="F259">
        <v>5.0263725535880708</v>
      </c>
    </row>
    <row r="260" spans="1:6" x14ac:dyDescent="0.3">
      <c r="A260" s="239" t="s">
        <v>400</v>
      </c>
      <c r="B260" s="238" t="s">
        <v>388</v>
      </c>
      <c r="C260" s="237">
        <v>2019</v>
      </c>
      <c r="D260" s="236">
        <v>6.1634539999999998</v>
      </c>
      <c r="E260">
        <v>110.4</v>
      </c>
      <c r="F260">
        <v>5.5828387681159413</v>
      </c>
    </row>
    <row r="261" spans="1:6" x14ac:dyDescent="0.3">
      <c r="A261" s="239" t="s">
        <v>400</v>
      </c>
      <c r="B261" s="238" t="s">
        <v>388</v>
      </c>
      <c r="C261" s="237">
        <v>2020</v>
      </c>
      <c r="D261" s="236">
        <v>0.1024708</v>
      </c>
      <c r="E261">
        <v>112.7</v>
      </c>
      <c r="F261">
        <v>9.0923513753327412E-2</v>
      </c>
    </row>
    <row r="262" spans="1:6" x14ac:dyDescent="0.3">
      <c r="A262" s="239" t="s">
        <v>400</v>
      </c>
      <c r="B262" s="238" t="s">
        <v>388</v>
      </c>
      <c r="C262" s="237">
        <v>2021</v>
      </c>
      <c r="D262" s="236">
        <v>58.164803200000001</v>
      </c>
      <c r="E262">
        <v>116.9</v>
      </c>
      <c r="F262">
        <v>49.756033532934133</v>
      </c>
    </row>
    <row r="263" spans="1:6" x14ac:dyDescent="0.3">
      <c r="A263" s="239" t="s">
        <v>400</v>
      </c>
      <c r="B263" s="238" t="s">
        <v>234</v>
      </c>
      <c r="C263" s="237">
        <v>2012</v>
      </c>
      <c r="D263" s="236">
        <v>0.95365</v>
      </c>
      <c r="E263">
        <v>92</v>
      </c>
      <c r="F263">
        <v>1.0365760869565217</v>
      </c>
    </row>
    <row r="264" spans="1:6" x14ac:dyDescent="0.3">
      <c r="A264" s="239" t="s">
        <v>400</v>
      </c>
      <c r="B264" s="238" t="s">
        <v>234</v>
      </c>
      <c r="C264" s="237">
        <v>2013</v>
      </c>
      <c r="D264" s="236">
        <v>0.98818200000000012</v>
      </c>
      <c r="E264">
        <v>95</v>
      </c>
      <c r="F264">
        <v>1.0401915789473686</v>
      </c>
    </row>
    <row r="265" spans="1:6" x14ac:dyDescent="0.3">
      <c r="A265" s="239" t="s">
        <v>400</v>
      </c>
      <c r="B265" s="238" t="s">
        <v>234</v>
      </c>
      <c r="C265" s="237">
        <v>2014</v>
      </c>
      <c r="D265" s="236">
        <v>0.61640799999999996</v>
      </c>
      <c r="E265">
        <v>97.4</v>
      </c>
      <c r="F265">
        <v>0.63286242299794648</v>
      </c>
    </row>
    <row r="266" spans="1:6" x14ac:dyDescent="0.3">
      <c r="A266" s="239" t="s">
        <v>400</v>
      </c>
      <c r="B266" s="238" t="s">
        <v>234</v>
      </c>
      <c r="C266" s="237">
        <v>2015</v>
      </c>
      <c r="D266" s="236">
        <v>1.55864425</v>
      </c>
      <c r="E266">
        <v>100</v>
      </c>
      <c r="F266">
        <v>1.55864425</v>
      </c>
    </row>
    <row r="267" spans="1:6" x14ac:dyDescent="0.3">
      <c r="A267" s="239" t="s">
        <v>400</v>
      </c>
      <c r="B267" s="238" t="s">
        <v>234</v>
      </c>
      <c r="C267" s="237">
        <v>2016</v>
      </c>
      <c r="D267" s="236">
        <v>3.0240960000000001</v>
      </c>
      <c r="E267">
        <v>102.2</v>
      </c>
      <c r="F267">
        <v>2.9589980430528375</v>
      </c>
    </row>
    <row r="268" spans="1:6" x14ac:dyDescent="0.3">
      <c r="A268" s="239" t="s">
        <v>400</v>
      </c>
      <c r="B268" s="238" t="s">
        <v>234</v>
      </c>
      <c r="C268" s="237">
        <v>2017</v>
      </c>
      <c r="D268" s="236">
        <v>4.8760402999999997</v>
      </c>
      <c r="E268">
        <v>104.1</v>
      </c>
      <c r="F268">
        <v>4.6839964457252643</v>
      </c>
    </row>
    <row r="269" spans="1:6" x14ac:dyDescent="0.3">
      <c r="A269" s="239" t="s">
        <v>400</v>
      </c>
      <c r="B269" s="238" t="s">
        <v>234</v>
      </c>
      <c r="C269" s="237">
        <v>2018</v>
      </c>
      <c r="D269" s="236">
        <v>16.224519959999999</v>
      </c>
      <c r="E269">
        <v>107.3</v>
      </c>
      <c r="F269">
        <v>15.12070825722274</v>
      </c>
    </row>
    <row r="270" spans="1:6" x14ac:dyDescent="0.3">
      <c r="A270" s="239" t="s">
        <v>400</v>
      </c>
      <c r="B270" s="238" t="s">
        <v>234</v>
      </c>
      <c r="C270" s="237">
        <v>2019</v>
      </c>
      <c r="D270" s="236">
        <v>5.8996881199999995</v>
      </c>
      <c r="E270">
        <v>110.4</v>
      </c>
      <c r="F270">
        <v>5.3439203985507246</v>
      </c>
    </row>
    <row r="271" spans="1:6" x14ac:dyDescent="0.3">
      <c r="A271" s="239" t="s">
        <v>400</v>
      </c>
      <c r="B271" s="238" t="s">
        <v>234</v>
      </c>
      <c r="C271" s="237">
        <v>2020</v>
      </c>
      <c r="D271" s="236">
        <v>10.37644809</v>
      </c>
      <c r="E271">
        <v>112.7</v>
      </c>
      <c r="F271">
        <v>9.2071411623779955</v>
      </c>
    </row>
    <row r="272" spans="1:6" x14ac:dyDescent="0.3">
      <c r="A272" s="239" t="s">
        <v>400</v>
      </c>
      <c r="B272" s="238" t="s">
        <v>234</v>
      </c>
      <c r="C272" s="237">
        <v>2021</v>
      </c>
      <c r="D272" s="236">
        <v>2.7512287</v>
      </c>
      <c r="E272">
        <v>116.9</v>
      </c>
      <c r="F272">
        <v>2.3534890504704875</v>
      </c>
    </row>
    <row r="273" spans="1:6" x14ac:dyDescent="0.3">
      <c r="A273" s="239" t="s">
        <v>401</v>
      </c>
      <c r="B273" s="238" t="s">
        <v>233</v>
      </c>
      <c r="C273" s="237">
        <v>2012</v>
      </c>
      <c r="D273" s="236">
        <v>4.6402587999999998</v>
      </c>
      <c r="E273">
        <v>92</v>
      </c>
      <c r="F273">
        <v>5.0437595652173917</v>
      </c>
    </row>
    <row r="274" spans="1:6" x14ac:dyDescent="0.3">
      <c r="A274" s="239" t="s">
        <v>401</v>
      </c>
      <c r="B274" s="238" t="s">
        <v>233</v>
      </c>
      <c r="C274" s="237">
        <v>2013</v>
      </c>
      <c r="D274" s="236">
        <v>5.0804559999999999</v>
      </c>
      <c r="E274">
        <v>95</v>
      </c>
      <c r="F274">
        <v>5.3478484210526309</v>
      </c>
    </row>
    <row r="275" spans="1:6" x14ac:dyDescent="0.3">
      <c r="A275" s="239" t="s">
        <v>401</v>
      </c>
      <c r="B275" s="238" t="s">
        <v>233</v>
      </c>
      <c r="C275" s="237">
        <v>2014</v>
      </c>
      <c r="D275" s="236">
        <v>5.4563999999999995</v>
      </c>
      <c r="E275">
        <v>97.4</v>
      </c>
      <c r="F275">
        <v>5.602053388090348</v>
      </c>
    </row>
    <row r="276" spans="1:6" x14ac:dyDescent="0.3">
      <c r="A276" s="239" t="s">
        <v>401</v>
      </c>
      <c r="B276" s="238" t="s">
        <v>233</v>
      </c>
      <c r="C276" s="237">
        <v>2015</v>
      </c>
      <c r="D276" s="236">
        <v>5.1441499999999998</v>
      </c>
      <c r="E276">
        <v>100</v>
      </c>
      <c r="F276">
        <v>5.1441499999999998</v>
      </c>
    </row>
    <row r="277" spans="1:6" x14ac:dyDescent="0.3">
      <c r="A277" s="239" t="s">
        <v>401</v>
      </c>
      <c r="B277" s="238" t="s">
        <v>233</v>
      </c>
      <c r="C277" s="237">
        <v>2016</v>
      </c>
      <c r="D277" s="236">
        <v>4.6598948600000005</v>
      </c>
      <c r="E277">
        <v>102.2</v>
      </c>
      <c r="F277">
        <v>4.5595840117416833</v>
      </c>
    </row>
    <row r="278" spans="1:6" x14ac:dyDescent="0.3">
      <c r="A278" s="239" t="s">
        <v>401</v>
      </c>
      <c r="B278" s="238" t="s">
        <v>233</v>
      </c>
      <c r="C278" s="237">
        <v>2017</v>
      </c>
      <c r="D278" s="236">
        <v>9.7220605899999999</v>
      </c>
      <c r="E278">
        <v>104.1</v>
      </c>
      <c r="F278">
        <v>9.3391552257444754</v>
      </c>
    </row>
    <row r="279" spans="1:6" x14ac:dyDescent="0.3">
      <c r="A279" s="239" t="s">
        <v>401</v>
      </c>
      <c r="B279" s="238" t="s">
        <v>233</v>
      </c>
      <c r="C279" s="237">
        <v>2018</v>
      </c>
      <c r="D279" s="236">
        <v>12.17373169</v>
      </c>
      <c r="E279">
        <v>107.3</v>
      </c>
      <c r="F279">
        <v>11.345509496738119</v>
      </c>
    </row>
    <row r="280" spans="1:6" x14ac:dyDescent="0.3">
      <c r="A280" s="239" t="s">
        <v>401</v>
      </c>
      <c r="B280" s="238" t="s">
        <v>233</v>
      </c>
      <c r="C280" s="237">
        <v>2019</v>
      </c>
      <c r="D280" s="236">
        <v>14.825933829999999</v>
      </c>
      <c r="E280">
        <v>110.4</v>
      </c>
      <c r="F280">
        <v>13.429287889492752</v>
      </c>
    </row>
    <row r="281" spans="1:6" x14ac:dyDescent="0.3">
      <c r="A281" s="239" t="s">
        <v>401</v>
      </c>
      <c r="B281" s="238" t="s">
        <v>233</v>
      </c>
      <c r="C281" s="237">
        <v>2020</v>
      </c>
      <c r="D281" s="236">
        <v>16.206661199999999</v>
      </c>
      <c r="E281">
        <v>112.7</v>
      </c>
      <c r="F281">
        <v>14.380355989352262</v>
      </c>
    </row>
    <row r="282" spans="1:6" x14ac:dyDescent="0.3">
      <c r="A282" s="239" t="s">
        <v>401</v>
      </c>
      <c r="B282" s="238" t="s">
        <v>233</v>
      </c>
      <c r="C282" s="237">
        <v>2021</v>
      </c>
      <c r="D282" s="236">
        <v>20.829488129999998</v>
      </c>
      <c r="E282">
        <v>116.9</v>
      </c>
      <c r="F282">
        <v>17.818210547476472</v>
      </c>
    </row>
    <row r="283" spans="1:6" x14ac:dyDescent="0.3">
      <c r="A283" s="239" t="s">
        <v>401</v>
      </c>
      <c r="B283" s="238" t="s">
        <v>230</v>
      </c>
      <c r="C283" s="237">
        <v>2012</v>
      </c>
      <c r="D283" s="236">
        <v>364.10993903000008</v>
      </c>
      <c r="E283">
        <v>92</v>
      </c>
      <c r="F283">
        <v>395.77167285869575</v>
      </c>
    </row>
    <row r="284" spans="1:6" x14ac:dyDescent="0.3">
      <c r="A284" s="239" t="s">
        <v>401</v>
      </c>
      <c r="B284" s="238" t="s">
        <v>230</v>
      </c>
      <c r="C284" s="237">
        <v>2013</v>
      </c>
      <c r="D284" s="236">
        <v>341.16260536999994</v>
      </c>
      <c r="E284">
        <v>95</v>
      </c>
      <c r="F284">
        <v>359.118531968421</v>
      </c>
    </row>
    <row r="285" spans="1:6" x14ac:dyDescent="0.3">
      <c r="A285" s="239" t="s">
        <v>401</v>
      </c>
      <c r="B285" s="238" t="s">
        <v>230</v>
      </c>
      <c r="C285" s="237">
        <v>2014</v>
      </c>
      <c r="D285" s="236">
        <v>383.51473881999999</v>
      </c>
      <c r="E285">
        <v>97.4</v>
      </c>
      <c r="F285">
        <v>393.75229858316214</v>
      </c>
    </row>
    <row r="286" spans="1:6" x14ac:dyDescent="0.3">
      <c r="A286" s="239" t="s">
        <v>401</v>
      </c>
      <c r="B286" s="238" t="s">
        <v>230</v>
      </c>
      <c r="C286" s="237">
        <v>2015</v>
      </c>
      <c r="D286" s="236">
        <v>417.37225453000002</v>
      </c>
      <c r="E286">
        <v>100</v>
      </c>
      <c r="F286">
        <v>417.37225453000002</v>
      </c>
    </row>
    <row r="287" spans="1:6" x14ac:dyDescent="0.3">
      <c r="A287" s="239" t="s">
        <v>401</v>
      </c>
      <c r="B287" s="238" t="s">
        <v>230</v>
      </c>
      <c r="C287" s="237">
        <v>2016</v>
      </c>
      <c r="D287" s="236">
        <v>422.05021917999994</v>
      </c>
      <c r="E287">
        <v>102.2</v>
      </c>
      <c r="F287">
        <v>412.96498941291577</v>
      </c>
    </row>
    <row r="288" spans="1:6" x14ac:dyDescent="0.3">
      <c r="A288" s="239" t="s">
        <v>401</v>
      </c>
      <c r="B288" s="238" t="s">
        <v>230</v>
      </c>
      <c r="C288" s="237">
        <v>2017</v>
      </c>
      <c r="D288" s="236">
        <v>465.78041588000013</v>
      </c>
      <c r="E288">
        <v>104.1</v>
      </c>
      <c r="F288">
        <v>447.43555800192144</v>
      </c>
    </row>
    <row r="289" spans="1:6" x14ac:dyDescent="0.3">
      <c r="A289" s="239" t="s">
        <v>401</v>
      </c>
      <c r="B289" s="238" t="s">
        <v>230</v>
      </c>
      <c r="C289" s="237">
        <v>2018</v>
      </c>
      <c r="D289" s="236">
        <v>445.26736764999981</v>
      </c>
      <c r="E289">
        <v>107.3</v>
      </c>
      <c r="F289">
        <v>414.97424757688702</v>
      </c>
    </row>
    <row r="290" spans="1:6" x14ac:dyDescent="0.3">
      <c r="A290" s="239" t="s">
        <v>401</v>
      </c>
      <c r="B290" s="238" t="s">
        <v>230</v>
      </c>
      <c r="C290" s="237">
        <v>2019</v>
      </c>
      <c r="D290" s="236">
        <v>441.96210686000001</v>
      </c>
      <c r="E290">
        <v>110.4</v>
      </c>
      <c r="F290">
        <v>400.32799534420286</v>
      </c>
    </row>
    <row r="291" spans="1:6" x14ac:dyDescent="0.3">
      <c r="A291" s="239" t="s">
        <v>401</v>
      </c>
      <c r="B291" s="238" t="s">
        <v>230</v>
      </c>
      <c r="C291" s="237">
        <v>2020</v>
      </c>
      <c r="D291" s="236">
        <v>476.83194200000014</v>
      </c>
      <c r="E291">
        <v>112.7</v>
      </c>
      <c r="F291">
        <v>423.09844010647748</v>
      </c>
    </row>
    <row r="292" spans="1:6" x14ac:dyDescent="0.3">
      <c r="A292" s="239" t="s">
        <v>401</v>
      </c>
      <c r="B292" s="238" t="s">
        <v>230</v>
      </c>
      <c r="C292" s="237">
        <v>2021</v>
      </c>
      <c r="D292" s="236">
        <v>620.33984720000001</v>
      </c>
      <c r="E292">
        <v>116.9</v>
      </c>
      <c r="F292">
        <v>530.65855192472191</v>
      </c>
    </row>
    <row r="293" spans="1:6" x14ac:dyDescent="0.3">
      <c r="A293" s="239" t="s">
        <v>401</v>
      </c>
      <c r="B293" s="238" t="s">
        <v>235</v>
      </c>
      <c r="C293" s="237">
        <v>2012</v>
      </c>
      <c r="D293" s="236">
        <v>13.106799000000002</v>
      </c>
      <c r="E293">
        <v>92</v>
      </c>
      <c r="F293">
        <v>14.246520652173917</v>
      </c>
    </row>
    <row r="294" spans="1:6" x14ac:dyDescent="0.3">
      <c r="A294" s="239" t="s">
        <v>401</v>
      </c>
      <c r="B294" s="238" t="s">
        <v>235</v>
      </c>
      <c r="C294" s="237">
        <v>2013</v>
      </c>
      <c r="D294" s="236">
        <v>12.070767</v>
      </c>
      <c r="E294">
        <v>95</v>
      </c>
      <c r="F294">
        <v>12.706070526315791</v>
      </c>
    </row>
    <row r="295" spans="1:6" x14ac:dyDescent="0.3">
      <c r="A295" s="239" t="s">
        <v>401</v>
      </c>
      <c r="B295" s="238" t="s">
        <v>235</v>
      </c>
      <c r="C295" s="237">
        <v>2014</v>
      </c>
      <c r="D295" s="236">
        <v>17.272063800000002</v>
      </c>
      <c r="E295">
        <v>97.4</v>
      </c>
      <c r="F295">
        <v>17.733125051334703</v>
      </c>
    </row>
    <row r="296" spans="1:6" x14ac:dyDescent="0.3">
      <c r="A296" s="239" t="s">
        <v>401</v>
      </c>
      <c r="B296" s="238" t="s">
        <v>235</v>
      </c>
      <c r="C296" s="237">
        <v>2015</v>
      </c>
      <c r="D296" s="236">
        <v>22.6131551</v>
      </c>
      <c r="E296">
        <v>100</v>
      </c>
      <c r="F296">
        <v>22.6131551</v>
      </c>
    </row>
    <row r="297" spans="1:6" x14ac:dyDescent="0.3">
      <c r="A297" s="239" t="s">
        <v>401</v>
      </c>
      <c r="B297" s="238" t="s">
        <v>235</v>
      </c>
      <c r="C297" s="237">
        <v>2016</v>
      </c>
      <c r="D297" s="236">
        <v>21.2836186</v>
      </c>
      <c r="E297">
        <v>102.2</v>
      </c>
      <c r="F297">
        <v>20.825458512720157</v>
      </c>
    </row>
    <row r="298" spans="1:6" x14ac:dyDescent="0.3">
      <c r="A298" s="239" t="s">
        <v>401</v>
      </c>
      <c r="B298" s="238" t="s">
        <v>235</v>
      </c>
      <c r="C298" s="237">
        <v>2017</v>
      </c>
      <c r="D298" s="236">
        <v>17.434064999999997</v>
      </c>
      <c r="E298">
        <v>104.1</v>
      </c>
      <c r="F298">
        <v>16.747420749279538</v>
      </c>
    </row>
    <row r="299" spans="1:6" x14ac:dyDescent="0.3">
      <c r="A299" s="239" t="s">
        <v>401</v>
      </c>
      <c r="B299" s="238" t="s">
        <v>235</v>
      </c>
      <c r="C299" s="237">
        <v>2018</v>
      </c>
      <c r="D299" s="236">
        <v>17.708383200000004</v>
      </c>
      <c r="E299">
        <v>107.3</v>
      </c>
      <c r="F299">
        <v>16.503619012115568</v>
      </c>
    </row>
    <row r="300" spans="1:6" x14ac:dyDescent="0.3">
      <c r="A300" s="239" t="s">
        <v>401</v>
      </c>
      <c r="B300" s="238" t="s">
        <v>235</v>
      </c>
      <c r="C300" s="237">
        <v>2019</v>
      </c>
      <c r="D300" s="236">
        <v>22.078528039999998</v>
      </c>
      <c r="E300">
        <v>110.4</v>
      </c>
      <c r="F300">
        <v>19.99866670289855</v>
      </c>
    </row>
    <row r="301" spans="1:6" x14ac:dyDescent="0.3">
      <c r="A301" s="239" t="s">
        <v>401</v>
      </c>
      <c r="B301" s="238" t="s">
        <v>235</v>
      </c>
      <c r="C301" s="237">
        <v>2020</v>
      </c>
      <c r="D301" s="236">
        <v>47.576818309999993</v>
      </c>
      <c r="E301">
        <v>112.7</v>
      </c>
      <c r="F301">
        <v>42.215455465838502</v>
      </c>
    </row>
    <row r="302" spans="1:6" x14ac:dyDescent="0.3">
      <c r="A302" s="239" t="s">
        <v>401</v>
      </c>
      <c r="B302" s="238" t="s">
        <v>235</v>
      </c>
      <c r="C302" s="237">
        <v>2021</v>
      </c>
      <c r="D302" s="236">
        <v>77.03881604</v>
      </c>
      <c r="E302">
        <v>116.9</v>
      </c>
      <c r="F302">
        <v>65.901467955517532</v>
      </c>
    </row>
    <row r="303" spans="1:6" x14ac:dyDescent="0.3">
      <c r="A303" s="239" t="s">
        <v>401</v>
      </c>
      <c r="B303" s="238" t="s">
        <v>232</v>
      </c>
      <c r="C303" s="237">
        <v>2012</v>
      </c>
      <c r="D303" s="236">
        <v>9.4499999999999993</v>
      </c>
      <c r="E303">
        <v>92</v>
      </c>
      <c r="F303">
        <v>10.271739130434781</v>
      </c>
    </row>
    <row r="304" spans="1:6" x14ac:dyDescent="0.3">
      <c r="A304" s="239" t="s">
        <v>401</v>
      </c>
      <c r="B304" s="238" t="s">
        <v>232</v>
      </c>
      <c r="C304" s="237">
        <v>2013</v>
      </c>
      <c r="D304" s="236">
        <v>4.5600000000000005</v>
      </c>
      <c r="E304">
        <v>95</v>
      </c>
      <c r="F304">
        <v>4.8000000000000007</v>
      </c>
    </row>
    <row r="305" spans="1:6" x14ac:dyDescent="0.3">
      <c r="A305" s="239" t="s">
        <v>401</v>
      </c>
      <c r="B305" s="238" t="s">
        <v>232</v>
      </c>
      <c r="C305" s="237">
        <v>2014</v>
      </c>
      <c r="D305" s="236">
        <v>5.6679999999999993</v>
      </c>
      <c r="E305">
        <v>97.4</v>
      </c>
      <c r="F305">
        <v>5.8193018480492809</v>
      </c>
    </row>
    <row r="306" spans="1:6" x14ac:dyDescent="0.3">
      <c r="A306" s="239" t="s">
        <v>401</v>
      </c>
      <c r="B306" s="238" t="s">
        <v>232</v>
      </c>
      <c r="C306" s="237">
        <v>2015</v>
      </c>
      <c r="D306" s="236">
        <v>8.2909000000000006</v>
      </c>
      <c r="E306">
        <v>100</v>
      </c>
      <c r="F306">
        <v>8.2909000000000006</v>
      </c>
    </row>
    <row r="307" spans="1:6" x14ac:dyDescent="0.3">
      <c r="A307" s="239" t="s">
        <v>401</v>
      </c>
      <c r="B307" s="238" t="s">
        <v>232</v>
      </c>
      <c r="C307" s="237">
        <v>2016</v>
      </c>
      <c r="D307" s="236">
        <v>16.968733</v>
      </c>
      <c r="E307">
        <v>102.2</v>
      </c>
      <c r="F307">
        <v>16.603456947162424</v>
      </c>
    </row>
    <row r="308" spans="1:6" x14ac:dyDescent="0.3">
      <c r="A308" s="239" t="s">
        <v>401</v>
      </c>
      <c r="B308" s="238" t="s">
        <v>232</v>
      </c>
      <c r="C308" s="237">
        <v>2017</v>
      </c>
      <c r="D308" s="236">
        <v>38.227595999999991</v>
      </c>
      <c r="E308">
        <v>104.1</v>
      </c>
      <c r="F308">
        <v>36.721994236311232</v>
      </c>
    </row>
    <row r="309" spans="1:6" x14ac:dyDescent="0.3">
      <c r="A309" s="239" t="s">
        <v>401</v>
      </c>
      <c r="B309" s="238" t="s">
        <v>232</v>
      </c>
      <c r="C309" s="237">
        <v>2018</v>
      </c>
      <c r="D309" s="236">
        <v>44.979905450000011</v>
      </c>
      <c r="E309">
        <v>107.3</v>
      </c>
      <c r="F309">
        <v>41.919762767940369</v>
      </c>
    </row>
    <row r="310" spans="1:6" x14ac:dyDescent="0.3">
      <c r="A310" s="239" t="s">
        <v>401</v>
      </c>
      <c r="B310" s="238" t="s">
        <v>232</v>
      </c>
      <c r="C310" s="237">
        <v>2019</v>
      </c>
      <c r="D310" s="236">
        <v>66.242511510000014</v>
      </c>
      <c r="E310">
        <v>110.4</v>
      </c>
      <c r="F310">
        <v>60.002274918478271</v>
      </c>
    </row>
    <row r="311" spans="1:6" x14ac:dyDescent="0.3">
      <c r="A311" s="239" t="s">
        <v>401</v>
      </c>
      <c r="B311" s="238" t="s">
        <v>232</v>
      </c>
      <c r="C311" s="237">
        <v>2020</v>
      </c>
      <c r="D311" s="236">
        <v>75.056304489999988</v>
      </c>
      <c r="E311">
        <v>112.7</v>
      </c>
      <c r="F311">
        <v>66.59831809228038</v>
      </c>
    </row>
    <row r="312" spans="1:6" x14ac:dyDescent="0.3">
      <c r="A312" s="239" t="s">
        <v>401</v>
      </c>
      <c r="B312" s="238" t="s">
        <v>232</v>
      </c>
      <c r="C312" s="237">
        <v>2021</v>
      </c>
      <c r="D312" s="236">
        <v>109.14260891000001</v>
      </c>
      <c r="E312">
        <v>116.9</v>
      </c>
      <c r="F312">
        <v>93.364079478186497</v>
      </c>
    </row>
    <row r="313" spans="1:6" x14ac:dyDescent="0.3">
      <c r="A313" s="239" t="s">
        <v>401</v>
      </c>
      <c r="B313" s="238" t="s">
        <v>229</v>
      </c>
      <c r="C313" s="237">
        <v>2012</v>
      </c>
      <c r="D313" s="236">
        <v>344.65903000000003</v>
      </c>
      <c r="E313">
        <v>92</v>
      </c>
      <c r="F313">
        <v>374.6293804347826</v>
      </c>
    </row>
    <row r="314" spans="1:6" x14ac:dyDescent="0.3">
      <c r="A314" s="239" t="s">
        <v>401</v>
      </c>
      <c r="B314" s="238" t="s">
        <v>229</v>
      </c>
      <c r="C314" s="237">
        <v>2013</v>
      </c>
      <c r="D314" s="236">
        <v>384.85660060000009</v>
      </c>
      <c r="E314">
        <v>95</v>
      </c>
      <c r="F314">
        <v>405.11221115789482</v>
      </c>
    </row>
    <row r="315" spans="1:6" x14ac:dyDescent="0.3">
      <c r="A315" s="239" t="s">
        <v>401</v>
      </c>
      <c r="B315" s="238" t="s">
        <v>229</v>
      </c>
      <c r="C315" s="237">
        <v>2014</v>
      </c>
      <c r="D315" s="236">
        <v>402.82391865000005</v>
      </c>
      <c r="E315">
        <v>97.4</v>
      </c>
      <c r="F315">
        <v>413.57691853182752</v>
      </c>
    </row>
    <row r="316" spans="1:6" x14ac:dyDescent="0.3">
      <c r="A316" s="239" t="s">
        <v>401</v>
      </c>
      <c r="B316" s="238" t="s">
        <v>229</v>
      </c>
      <c r="C316" s="237">
        <v>2015</v>
      </c>
      <c r="D316" s="236">
        <v>459.83364222</v>
      </c>
      <c r="E316">
        <v>100</v>
      </c>
      <c r="F316">
        <v>459.83364222</v>
      </c>
    </row>
    <row r="317" spans="1:6" x14ac:dyDescent="0.3">
      <c r="A317" s="239" t="s">
        <v>401</v>
      </c>
      <c r="B317" s="238" t="s">
        <v>229</v>
      </c>
      <c r="C317" s="237">
        <v>2016</v>
      </c>
      <c r="D317" s="236">
        <v>487.93121952999979</v>
      </c>
      <c r="E317">
        <v>102.2</v>
      </c>
      <c r="F317">
        <v>477.42780775929532</v>
      </c>
    </row>
    <row r="318" spans="1:6" x14ac:dyDescent="0.3">
      <c r="A318" s="239" t="s">
        <v>401</v>
      </c>
      <c r="B318" s="238" t="s">
        <v>229</v>
      </c>
      <c r="C318" s="237">
        <v>2017</v>
      </c>
      <c r="D318" s="236">
        <v>525.89982146999978</v>
      </c>
      <c r="E318">
        <v>104.1</v>
      </c>
      <c r="F318">
        <v>505.187148386167</v>
      </c>
    </row>
    <row r="319" spans="1:6" x14ac:dyDescent="0.3">
      <c r="A319" s="239" t="s">
        <v>401</v>
      </c>
      <c r="B319" s="238" t="s">
        <v>229</v>
      </c>
      <c r="C319" s="237">
        <v>2018</v>
      </c>
      <c r="D319" s="236">
        <v>542.64751361000015</v>
      </c>
      <c r="E319">
        <v>107.3</v>
      </c>
      <c r="F319">
        <v>505.72927643056869</v>
      </c>
    </row>
    <row r="320" spans="1:6" x14ac:dyDescent="0.3">
      <c r="A320" s="239" t="s">
        <v>401</v>
      </c>
      <c r="B320" s="238" t="s">
        <v>229</v>
      </c>
      <c r="C320" s="237">
        <v>2019</v>
      </c>
      <c r="D320" s="236">
        <v>613.47480847999998</v>
      </c>
      <c r="E320">
        <v>110.4</v>
      </c>
      <c r="F320">
        <v>555.68370333333337</v>
      </c>
    </row>
    <row r="321" spans="1:6" x14ac:dyDescent="0.3">
      <c r="A321" s="239" t="s">
        <v>401</v>
      </c>
      <c r="B321" s="238" t="s">
        <v>229</v>
      </c>
      <c r="C321" s="237">
        <v>2020</v>
      </c>
      <c r="D321" s="236">
        <v>624.35863252999991</v>
      </c>
      <c r="E321">
        <v>112.7</v>
      </c>
      <c r="F321">
        <v>554.00056125110905</v>
      </c>
    </row>
    <row r="322" spans="1:6" x14ac:dyDescent="0.3">
      <c r="A322" s="239" t="s">
        <v>401</v>
      </c>
      <c r="B322" s="238" t="s">
        <v>229</v>
      </c>
      <c r="C322" s="237">
        <v>2021</v>
      </c>
      <c r="D322" s="236">
        <v>827.27611187000002</v>
      </c>
      <c r="E322">
        <v>116.9</v>
      </c>
      <c r="F322">
        <v>707.67845326775023</v>
      </c>
    </row>
    <row r="323" spans="1:6" x14ac:dyDescent="0.3">
      <c r="A323" s="239" t="s">
        <v>401</v>
      </c>
      <c r="B323" s="238" t="s">
        <v>388</v>
      </c>
      <c r="C323" s="237">
        <v>2012</v>
      </c>
      <c r="D323" s="236">
        <v>17.572893000000004</v>
      </c>
      <c r="E323">
        <v>92</v>
      </c>
      <c r="F323">
        <v>19.100970652173917</v>
      </c>
    </row>
    <row r="324" spans="1:6" x14ac:dyDescent="0.3">
      <c r="A324" s="239" t="s">
        <v>401</v>
      </c>
      <c r="B324" s="238" t="s">
        <v>388</v>
      </c>
      <c r="C324" s="237">
        <v>2013</v>
      </c>
      <c r="D324" s="236">
        <v>17.237750000000002</v>
      </c>
      <c r="E324">
        <v>95</v>
      </c>
      <c r="F324">
        <v>18.145000000000003</v>
      </c>
    </row>
    <row r="325" spans="1:6" x14ac:dyDescent="0.3">
      <c r="A325" s="239" t="s">
        <v>401</v>
      </c>
      <c r="B325" s="238" t="s">
        <v>388</v>
      </c>
      <c r="C325" s="237">
        <v>2014</v>
      </c>
      <c r="D325" s="236">
        <v>18.448939799999998</v>
      </c>
      <c r="E325">
        <v>97.4</v>
      </c>
      <c r="F325">
        <v>18.941416632443527</v>
      </c>
    </row>
    <row r="326" spans="1:6" x14ac:dyDescent="0.3">
      <c r="A326" s="239" t="s">
        <v>401</v>
      </c>
      <c r="B326" s="238" t="s">
        <v>388</v>
      </c>
      <c r="C326" s="237">
        <v>2015</v>
      </c>
      <c r="D326" s="236">
        <v>7.0319915900000005</v>
      </c>
      <c r="E326">
        <v>100</v>
      </c>
      <c r="F326">
        <v>7.0319915900000005</v>
      </c>
    </row>
    <row r="327" spans="1:6" x14ac:dyDescent="0.3">
      <c r="A327" s="239" t="s">
        <v>401</v>
      </c>
      <c r="B327" s="238" t="s">
        <v>388</v>
      </c>
      <c r="C327" s="237">
        <v>2016</v>
      </c>
      <c r="D327" s="236">
        <v>7.7313447799999997</v>
      </c>
      <c r="E327">
        <v>102.2</v>
      </c>
      <c r="F327">
        <v>7.5649166144814082</v>
      </c>
    </row>
    <row r="328" spans="1:6" x14ac:dyDescent="0.3">
      <c r="A328" s="239" t="s">
        <v>401</v>
      </c>
      <c r="B328" s="238" t="s">
        <v>388</v>
      </c>
      <c r="C328" s="237">
        <v>2017</v>
      </c>
      <c r="D328" s="236">
        <v>8.0106019499999999</v>
      </c>
      <c r="E328">
        <v>104.1</v>
      </c>
      <c r="F328">
        <v>7.6951027377521619</v>
      </c>
    </row>
    <row r="329" spans="1:6" x14ac:dyDescent="0.3">
      <c r="A329" s="239" t="s">
        <v>401</v>
      </c>
      <c r="B329" s="238" t="s">
        <v>388</v>
      </c>
      <c r="C329" s="237">
        <v>2018</v>
      </c>
      <c r="D329" s="236">
        <v>7.4007985299999994</v>
      </c>
      <c r="E329">
        <v>107.3</v>
      </c>
      <c r="F329">
        <v>6.897295927306617</v>
      </c>
    </row>
    <row r="330" spans="1:6" x14ac:dyDescent="0.3">
      <c r="A330" s="239" t="s">
        <v>401</v>
      </c>
      <c r="B330" s="238" t="s">
        <v>388</v>
      </c>
      <c r="C330" s="237">
        <v>2019</v>
      </c>
      <c r="D330" s="236">
        <v>7.2266659999999998</v>
      </c>
      <c r="E330">
        <v>110.4</v>
      </c>
      <c r="F330">
        <v>6.5458931159420279</v>
      </c>
    </row>
    <row r="331" spans="1:6" x14ac:dyDescent="0.3">
      <c r="A331" s="239" t="s">
        <v>401</v>
      </c>
      <c r="B331" s="238" t="s">
        <v>388</v>
      </c>
      <c r="C331" s="237">
        <v>2020</v>
      </c>
      <c r="D331" s="236">
        <v>11.17710342</v>
      </c>
      <c r="E331">
        <v>112.7</v>
      </c>
      <c r="F331">
        <v>9.9175718012422358</v>
      </c>
    </row>
    <row r="332" spans="1:6" x14ac:dyDescent="0.3">
      <c r="A332" s="239" t="s">
        <v>401</v>
      </c>
      <c r="B332" s="238" t="s">
        <v>388</v>
      </c>
      <c r="C332" s="237">
        <v>2021</v>
      </c>
      <c r="D332" s="236">
        <v>4.9256910099999995</v>
      </c>
      <c r="E332">
        <v>116.9</v>
      </c>
      <c r="F332">
        <v>4.2135936783575705</v>
      </c>
    </row>
    <row r="333" spans="1:6" x14ac:dyDescent="0.3">
      <c r="A333" s="239" t="s">
        <v>401</v>
      </c>
      <c r="B333" s="238" t="s">
        <v>234</v>
      </c>
      <c r="C333" s="237">
        <v>2012</v>
      </c>
      <c r="D333" s="236">
        <v>2.8924799999999999</v>
      </c>
      <c r="E333">
        <v>92</v>
      </c>
      <c r="F333">
        <v>3.1440000000000001</v>
      </c>
    </row>
    <row r="334" spans="1:6" x14ac:dyDescent="0.3">
      <c r="A334" s="239" t="s">
        <v>401</v>
      </c>
      <c r="B334" s="238" t="s">
        <v>234</v>
      </c>
      <c r="C334" s="237">
        <v>2013</v>
      </c>
      <c r="D334" s="236">
        <v>11.848271</v>
      </c>
      <c r="E334">
        <v>95</v>
      </c>
      <c r="F334">
        <v>12.471864210526316</v>
      </c>
    </row>
    <row r="335" spans="1:6" x14ac:dyDescent="0.3">
      <c r="A335" s="239" t="s">
        <v>401</v>
      </c>
      <c r="B335" s="238" t="s">
        <v>234</v>
      </c>
      <c r="C335" s="237">
        <v>2014</v>
      </c>
      <c r="D335" s="236">
        <v>15.508767349999998</v>
      </c>
      <c r="E335">
        <v>97.4</v>
      </c>
      <c r="F335">
        <v>15.922759086242296</v>
      </c>
    </row>
    <row r="336" spans="1:6" x14ac:dyDescent="0.3">
      <c r="A336" s="239" t="s">
        <v>401</v>
      </c>
      <c r="B336" s="238" t="s">
        <v>234</v>
      </c>
      <c r="C336" s="237">
        <v>2015</v>
      </c>
      <c r="D336" s="236">
        <v>18.09348555</v>
      </c>
      <c r="E336">
        <v>100</v>
      </c>
      <c r="F336">
        <v>18.09348555</v>
      </c>
    </row>
    <row r="337" spans="1:6" x14ac:dyDescent="0.3">
      <c r="A337" s="239" t="s">
        <v>401</v>
      </c>
      <c r="B337" s="238" t="s">
        <v>234</v>
      </c>
      <c r="C337" s="237">
        <v>2016</v>
      </c>
      <c r="D337" s="236">
        <v>19.504947200000004</v>
      </c>
      <c r="E337">
        <v>102.2</v>
      </c>
      <c r="F337">
        <v>19.085075538160474</v>
      </c>
    </row>
    <row r="338" spans="1:6" x14ac:dyDescent="0.3">
      <c r="A338" s="239" t="s">
        <v>401</v>
      </c>
      <c r="B338" s="238" t="s">
        <v>234</v>
      </c>
      <c r="C338" s="237">
        <v>2017</v>
      </c>
      <c r="D338" s="236">
        <v>26.693689900000003</v>
      </c>
      <c r="E338">
        <v>104.1</v>
      </c>
      <c r="F338">
        <v>25.642353410182523</v>
      </c>
    </row>
    <row r="339" spans="1:6" x14ac:dyDescent="0.3">
      <c r="A339" s="239" t="s">
        <v>401</v>
      </c>
      <c r="B339" s="238" t="s">
        <v>234</v>
      </c>
      <c r="C339" s="237">
        <v>2018</v>
      </c>
      <c r="D339" s="236">
        <v>38.082525189999998</v>
      </c>
      <c r="E339">
        <v>107.3</v>
      </c>
      <c r="F339">
        <v>35.491635778191984</v>
      </c>
    </row>
    <row r="340" spans="1:6" x14ac:dyDescent="0.3">
      <c r="A340" s="239" t="s">
        <v>401</v>
      </c>
      <c r="B340" s="238" t="s">
        <v>234</v>
      </c>
      <c r="C340" s="237">
        <v>2019</v>
      </c>
      <c r="D340" s="236">
        <v>42.278634070000003</v>
      </c>
      <c r="E340">
        <v>110.4</v>
      </c>
      <c r="F340">
        <v>38.295864193840579</v>
      </c>
    </row>
    <row r="341" spans="1:6" x14ac:dyDescent="0.3">
      <c r="A341" s="239" t="s">
        <v>401</v>
      </c>
      <c r="B341" s="238" t="s">
        <v>234</v>
      </c>
      <c r="C341" s="237">
        <v>2020</v>
      </c>
      <c r="D341" s="236">
        <v>13.579545039999999</v>
      </c>
      <c r="E341">
        <v>112.7</v>
      </c>
      <c r="F341">
        <v>12.049285749778171</v>
      </c>
    </row>
    <row r="342" spans="1:6" x14ac:dyDescent="0.3">
      <c r="A342" s="239" t="s">
        <v>401</v>
      </c>
      <c r="B342" s="238" t="s">
        <v>234</v>
      </c>
      <c r="C342" s="237">
        <v>2021</v>
      </c>
      <c r="D342" s="236">
        <v>17.401515100000001</v>
      </c>
      <c r="E342">
        <v>116.9</v>
      </c>
      <c r="F342">
        <v>14.885812745936697</v>
      </c>
    </row>
    <row r="343" spans="1:6" x14ac:dyDescent="0.3">
      <c r="A343" s="239" t="s">
        <v>402</v>
      </c>
      <c r="B343" s="238" t="s">
        <v>233</v>
      </c>
      <c r="C343" s="237">
        <v>2012</v>
      </c>
      <c r="D343" s="236">
        <v>19.666322000000001</v>
      </c>
      <c r="E343">
        <v>92</v>
      </c>
      <c r="F343">
        <v>21.37643695652174</v>
      </c>
    </row>
    <row r="344" spans="1:6" x14ac:dyDescent="0.3">
      <c r="A344" s="239" t="s">
        <v>402</v>
      </c>
      <c r="B344" s="238" t="s">
        <v>233</v>
      </c>
      <c r="C344" s="237">
        <v>2013</v>
      </c>
      <c r="D344" s="236">
        <v>30.514957000000003</v>
      </c>
      <c r="E344">
        <v>95</v>
      </c>
      <c r="F344">
        <v>32.121007368421054</v>
      </c>
    </row>
    <row r="345" spans="1:6" x14ac:dyDescent="0.3">
      <c r="A345" s="239" t="s">
        <v>402</v>
      </c>
      <c r="B345" s="238" t="s">
        <v>233</v>
      </c>
      <c r="C345" s="237">
        <v>2014</v>
      </c>
      <c r="D345" s="236">
        <v>63.369388000000001</v>
      </c>
      <c r="E345">
        <v>97.4</v>
      </c>
      <c r="F345">
        <v>65.060973305954832</v>
      </c>
    </row>
    <row r="346" spans="1:6" x14ac:dyDescent="0.3">
      <c r="A346" s="239" t="s">
        <v>402</v>
      </c>
      <c r="B346" s="238" t="s">
        <v>233</v>
      </c>
      <c r="C346" s="237">
        <v>2015</v>
      </c>
      <c r="D346" s="236">
        <v>54.224669429999992</v>
      </c>
      <c r="E346">
        <v>100</v>
      </c>
      <c r="F346">
        <v>54.224669429999992</v>
      </c>
    </row>
    <row r="347" spans="1:6" x14ac:dyDescent="0.3">
      <c r="A347" s="239" t="s">
        <v>402</v>
      </c>
      <c r="B347" s="238" t="s">
        <v>233</v>
      </c>
      <c r="C347" s="237">
        <v>2016</v>
      </c>
      <c r="D347" s="236">
        <v>61.072622650000007</v>
      </c>
      <c r="E347">
        <v>102.2</v>
      </c>
      <c r="F347">
        <v>59.757947798434451</v>
      </c>
    </row>
    <row r="348" spans="1:6" x14ac:dyDescent="0.3">
      <c r="A348" s="239" t="s">
        <v>402</v>
      </c>
      <c r="B348" s="238" t="s">
        <v>233</v>
      </c>
      <c r="C348" s="237">
        <v>2017</v>
      </c>
      <c r="D348" s="236">
        <v>70.912990309999984</v>
      </c>
      <c r="E348">
        <v>104.1</v>
      </c>
      <c r="F348">
        <v>68.120067540826113</v>
      </c>
    </row>
    <row r="349" spans="1:6" x14ac:dyDescent="0.3">
      <c r="A349" s="239" t="s">
        <v>402</v>
      </c>
      <c r="B349" s="238" t="s">
        <v>233</v>
      </c>
      <c r="C349" s="237">
        <v>2018</v>
      </c>
      <c r="D349" s="236">
        <v>75.695010299999993</v>
      </c>
      <c r="E349">
        <v>107.3</v>
      </c>
      <c r="F349">
        <v>70.545209972041008</v>
      </c>
    </row>
    <row r="350" spans="1:6" x14ac:dyDescent="0.3">
      <c r="A350" s="239" t="s">
        <v>402</v>
      </c>
      <c r="B350" s="238" t="s">
        <v>233</v>
      </c>
      <c r="C350" s="237">
        <v>2019</v>
      </c>
      <c r="D350" s="236">
        <v>67.399338370000009</v>
      </c>
      <c r="E350">
        <v>110.4</v>
      </c>
      <c r="F350">
        <v>61.050125335144934</v>
      </c>
    </row>
    <row r="351" spans="1:6" x14ac:dyDescent="0.3">
      <c r="A351" s="239" t="s">
        <v>402</v>
      </c>
      <c r="B351" s="238" t="s">
        <v>233</v>
      </c>
      <c r="C351" s="237">
        <v>2020</v>
      </c>
      <c r="D351" s="236">
        <v>53.458206900000008</v>
      </c>
      <c r="E351">
        <v>112.7</v>
      </c>
      <c r="F351">
        <v>47.434078881987588</v>
      </c>
    </row>
    <row r="352" spans="1:6" x14ac:dyDescent="0.3">
      <c r="A352" s="239" t="s">
        <v>402</v>
      </c>
      <c r="B352" s="238" t="s">
        <v>233</v>
      </c>
      <c r="C352" s="237">
        <v>2021</v>
      </c>
      <c r="D352" s="236">
        <v>54.358055780000015</v>
      </c>
      <c r="E352">
        <v>116.9</v>
      </c>
      <c r="F352">
        <v>46.499620000000007</v>
      </c>
    </row>
    <row r="353" spans="1:6" x14ac:dyDescent="0.3">
      <c r="A353" s="239" t="s">
        <v>402</v>
      </c>
      <c r="B353" s="238" t="s">
        <v>230</v>
      </c>
      <c r="C353" s="237">
        <v>2012</v>
      </c>
      <c r="D353" s="236">
        <v>641.54965640000012</v>
      </c>
      <c r="E353">
        <v>92</v>
      </c>
      <c r="F353">
        <v>697.33658304347841</v>
      </c>
    </row>
    <row r="354" spans="1:6" x14ac:dyDescent="0.3">
      <c r="A354" s="239" t="s">
        <v>402</v>
      </c>
      <c r="B354" s="238" t="s">
        <v>230</v>
      </c>
      <c r="C354" s="237">
        <v>2013</v>
      </c>
      <c r="D354" s="236">
        <v>600.89370890000009</v>
      </c>
      <c r="E354">
        <v>95</v>
      </c>
      <c r="F354">
        <v>632.51969357894745</v>
      </c>
    </row>
    <row r="355" spans="1:6" x14ac:dyDescent="0.3">
      <c r="A355" s="239" t="s">
        <v>402</v>
      </c>
      <c r="B355" s="238" t="s">
        <v>230</v>
      </c>
      <c r="C355" s="237">
        <v>2014</v>
      </c>
      <c r="D355" s="236">
        <v>670.05807149999998</v>
      </c>
      <c r="E355">
        <v>97.4</v>
      </c>
      <c r="F355">
        <v>687.94463193018476</v>
      </c>
    </row>
    <row r="356" spans="1:6" x14ac:dyDescent="0.3">
      <c r="A356" s="239" t="s">
        <v>402</v>
      </c>
      <c r="B356" s="238" t="s">
        <v>230</v>
      </c>
      <c r="C356" s="237">
        <v>2015</v>
      </c>
      <c r="D356" s="236">
        <v>732.19204029999992</v>
      </c>
      <c r="E356">
        <v>100</v>
      </c>
      <c r="F356">
        <v>732.19204029999992</v>
      </c>
    </row>
    <row r="357" spans="1:6" x14ac:dyDescent="0.3">
      <c r="A357" s="239" t="s">
        <v>402</v>
      </c>
      <c r="B357" s="238" t="s">
        <v>230</v>
      </c>
      <c r="C357" s="237">
        <v>2016</v>
      </c>
      <c r="D357" s="236">
        <v>884.91839694999987</v>
      </c>
      <c r="E357">
        <v>102.2</v>
      </c>
      <c r="F357">
        <v>865.86927294520524</v>
      </c>
    </row>
    <row r="358" spans="1:6" x14ac:dyDescent="0.3">
      <c r="A358" s="239" t="s">
        <v>402</v>
      </c>
      <c r="B358" s="238" t="s">
        <v>230</v>
      </c>
      <c r="C358" s="237">
        <v>2017</v>
      </c>
      <c r="D358" s="236">
        <v>847.82165867999993</v>
      </c>
      <c r="E358">
        <v>104.1</v>
      </c>
      <c r="F358">
        <v>814.43002755043233</v>
      </c>
    </row>
    <row r="359" spans="1:6" x14ac:dyDescent="0.3">
      <c r="A359" s="239" t="s">
        <v>402</v>
      </c>
      <c r="B359" s="238" t="s">
        <v>230</v>
      </c>
      <c r="C359" s="237">
        <v>2018</v>
      </c>
      <c r="D359" s="236">
        <v>946.59967507999977</v>
      </c>
      <c r="E359">
        <v>107.3</v>
      </c>
      <c r="F359">
        <v>882.19913800559164</v>
      </c>
    </row>
    <row r="360" spans="1:6" x14ac:dyDescent="0.3">
      <c r="A360" s="239" t="s">
        <v>402</v>
      </c>
      <c r="B360" s="238" t="s">
        <v>230</v>
      </c>
      <c r="C360" s="237">
        <v>2019</v>
      </c>
      <c r="D360" s="236">
        <v>892.65366941000002</v>
      </c>
      <c r="E360">
        <v>110.4</v>
      </c>
      <c r="F360">
        <v>808.56310634963768</v>
      </c>
    </row>
    <row r="361" spans="1:6" x14ac:dyDescent="0.3">
      <c r="A361" s="239" t="s">
        <v>402</v>
      </c>
      <c r="B361" s="238" t="s">
        <v>230</v>
      </c>
      <c r="C361" s="237">
        <v>2020</v>
      </c>
      <c r="D361" s="236">
        <v>847.8523331600004</v>
      </c>
      <c r="E361">
        <v>112.7</v>
      </c>
      <c r="F361">
        <v>752.30908000000034</v>
      </c>
    </row>
    <row r="362" spans="1:6" x14ac:dyDescent="0.3">
      <c r="A362" s="239" t="s">
        <v>402</v>
      </c>
      <c r="B362" s="238" t="s">
        <v>230</v>
      </c>
      <c r="C362" s="237">
        <v>2021</v>
      </c>
      <c r="D362" s="236">
        <v>968.19495020000011</v>
      </c>
      <c r="E362">
        <v>116.9</v>
      </c>
      <c r="F362">
        <v>828.22493601368694</v>
      </c>
    </row>
    <row r="363" spans="1:6" x14ac:dyDescent="0.3">
      <c r="A363" s="239" t="s">
        <v>402</v>
      </c>
      <c r="B363" s="238" t="s">
        <v>235</v>
      </c>
      <c r="C363" s="237">
        <v>2012</v>
      </c>
      <c r="D363" s="236">
        <v>787.26784899999961</v>
      </c>
      <c r="E363">
        <v>92</v>
      </c>
      <c r="F363">
        <v>855.7259228260865</v>
      </c>
    </row>
    <row r="364" spans="1:6" x14ac:dyDescent="0.3">
      <c r="A364" s="239" t="s">
        <v>402</v>
      </c>
      <c r="B364" s="238" t="s">
        <v>235</v>
      </c>
      <c r="C364" s="237">
        <v>2013</v>
      </c>
      <c r="D364" s="236">
        <v>919.59858320000046</v>
      </c>
      <c r="E364">
        <v>95</v>
      </c>
      <c r="F364">
        <v>967.9985086315794</v>
      </c>
    </row>
    <row r="365" spans="1:6" x14ac:dyDescent="0.3">
      <c r="A365" s="239" t="s">
        <v>402</v>
      </c>
      <c r="B365" s="238" t="s">
        <v>235</v>
      </c>
      <c r="C365" s="237">
        <v>2014</v>
      </c>
      <c r="D365" s="236">
        <v>892.19343064999987</v>
      </c>
      <c r="E365">
        <v>97.4</v>
      </c>
      <c r="F365">
        <v>916.00968239219696</v>
      </c>
    </row>
    <row r="366" spans="1:6" x14ac:dyDescent="0.3">
      <c r="A366" s="239" t="s">
        <v>402</v>
      </c>
      <c r="B366" s="238" t="s">
        <v>235</v>
      </c>
      <c r="C366" s="237">
        <v>2015</v>
      </c>
      <c r="D366" s="236">
        <v>982.06502059999968</v>
      </c>
      <c r="E366">
        <v>100</v>
      </c>
      <c r="F366">
        <v>982.06502059999957</v>
      </c>
    </row>
    <row r="367" spans="1:6" x14ac:dyDescent="0.3">
      <c r="A367" s="239" t="s">
        <v>402</v>
      </c>
      <c r="B367" s="238" t="s">
        <v>235</v>
      </c>
      <c r="C367" s="237">
        <v>2016</v>
      </c>
      <c r="D367" s="236">
        <v>1154.2994702000003</v>
      </c>
      <c r="E367">
        <v>102.2</v>
      </c>
      <c r="F367">
        <v>1129.4515363992175</v>
      </c>
    </row>
    <row r="368" spans="1:6" x14ac:dyDescent="0.3">
      <c r="A368" s="239" t="s">
        <v>402</v>
      </c>
      <c r="B368" s="238" t="s">
        <v>235</v>
      </c>
      <c r="C368" s="237">
        <v>2017</v>
      </c>
      <c r="D368" s="236">
        <v>1226.3379424999998</v>
      </c>
      <c r="E368">
        <v>104.1</v>
      </c>
      <c r="F368">
        <v>1178.0383693563881</v>
      </c>
    </row>
    <row r="369" spans="1:6" x14ac:dyDescent="0.3">
      <c r="A369" s="239" t="s">
        <v>402</v>
      </c>
      <c r="B369" s="238" t="s">
        <v>235</v>
      </c>
      <c r="C369" s="237">
        <v>2018</v>
      </c>
      <c r="D369" s="236">
        <v>1247.5202513500001</v>
      </c>
      <c r="E369">
        <v>107.3</v>
      </c>
      <c r="F369">
        <v>1162.6470189655172</v>
      </c>
    </row>
    <row r="370" spans="1:6" x14ac:dyDescent="0.3">
      <c r="A370" s="239" t="s">
        <v>402</v>
      </c>
      <c r="B370" s="238" t="s">
        <v>235</v>
      </c>
      <c r="C370" s="237">
        <v>2019</v>
      </c>
      <c r="D370" s="236">
        <v>1138.3256319699999</v>
      </c>
      <c r="E370">
        <v>110.4</v>
      </c>
      <c r="F370">
        <v>1031.0920579438405</v>
      </c>
    </row>
    <row r="371" spans="1:6" x14ac:dyDescent="0.3">
      <c r="A371" s="239" t="s">
        <v>402</v>
      </c>
      <c r="B371" s="238" t="s">
        <v>235</v>
      </c>
      <c r="C371" s="237">
        <v>2020</v>
      </c>
      <c r="D371" s="236">
        <v>1083.45811463</v>
      </c>
      <c r="E371">
        <v>112.7</v>
      </c>
      <c r="F371">
        <v>961.36478671694761</v>
      </c>
    </row>
    <row r="372" spans="1:6" x14ac:dyDescent="0.3">
      <c r="A372" s="239" t="s">
        <v>402</v>
      </c>
      <c r="B372" s="238" t="s">
        <v>235</v>
      </c>
      <c r="C372" s="237">
        <v>2021</v>
      </c>
      <c r="D372" s="236">
        <v>1487.4474699900002</v>
      </c>
      <c r="E372">
        <v>116.9</v>
      </c>
      <c r="F372">
        <v>1272.4101539692044</v>
      </c>
    </row>
    <row r="373" spans="1:6" x14ac:dyDescent="0.3">
      <c r="A373" s="239" t="s">
        <v>402</v>
      </c>
      <c r="B373" s="238" t="s">
        <v>232</v>
      </c>
      <c r="C373" s="237">
        <v>2012</v>
      </c>
      <c r="D373" s="236">
        <v>39.072180000000003</v>
      </c>
      <c r="E373">
        <v>92</v>
      </c>
      <c r="F373">
        <v>42.469760869565221</v>
      </c>
    </row>
    <row r="374" spans="1:6" x14ac:dyDescent="0.3">
      <c r="A374" s="239" t="s">
        <v>402</v>
      </c>
      <c r="B374" s="238" t="s">
        <v>232</v>
      </c>
      <c r="C374" s="237">
        <v>2013</v>
      </c>
      <c r="D374" s="236">
        <v>48.597037</v>
      </c>
      <c r="E374">
        <v>95</v>
      </c>
      <c r="F374">
        <v>51.154775789473682</v>
      </c>
    </row>
    <row r="375" spans="1:6" x14ac:dyDescent="0.3">
      <c r="A375" s="239" t="s">
        <v>402</v>
      </c>
      <c r="B375" s="238" t="s">
        <v>232</v>
      </c>
      <c r="C375" s="237">
        <v>2014</v>
      </c>
      <c r="D375" s="236">
        <v>40.975543999999999</v>
      </c>
      <c r="E375">
        <v>97.4</v>
      </c>
      <c r="F375">
        <v>42.069347022587266</v>
      </c>
    </row>
    <row r="376" spans="1:6" x14ac:dyDescent="0.3">
      <c r="A376" s="239" t="s">
        <v>402</v>
      </c>
      <c r="B376" s="238" t="s">
        <v>232</v>
      </c>
      <c r="C376" s="237">
        <v>2015</v>
      </c>
      <c r="D376" s="236">
        <v>44.083400999999995</v>
      </c>
      <c r="E376">
        <v>100</v>
      </c>
      <c r="F376">
        <v>44.083400999999995</v>
      </c>
    </row>
    <row r="377" spans="1:6" x14ac:dyDescent="0.3">
      <c r="A377" s="239" t="s">
        <v>402</v>
      </c>
      <c r="B377" s="238" t="s">
        <v>232</v>
      </c>
      <c r="C377" s="237">
        <v>2016</v>
      </c>
      <c r="D377" s="236">
        <v>46.233479000000003</v>
      </c>
      <c r="E377">
        <v>102.2</v>
      </c>
      <c r="F377">
        <v>45.238237769080236</v>
      </c>
    </row>
    <row r="378" spans="1:6" x14ac:dyDescent="0.3">
      <c r="A378" s="239" t="s">
        <v>402</v>
      </c>
      <c r="B378" s="238" t="s">
        <v>232</v>
      </c>
      <c r="C378" s="237">
        <v>2017</v>
      </c>
      <c r="D378" s="236">
        <v>49.647455500000007</v>
      </c>
      <c r="E378">
        <v>104.1</v>
      </c>
      <c r="F378">
        <v>47.692080211335266</v>
      </c>
    </row>
    <row r="379" spans="1:6" x14ac:dyDescent="0.3">
      <c r="A379" s="239" t="s">
        <v>402</v>
      </c>
      <c r="B379" s="238" t="s">
        <v>232</v>
      </c>
      <c r="C379" s="237">
        <v>2018</v>
      </c>
      <c r="D379" s="236">
        <v>90.778314100000017</v>
      </c>
      <c r="E379">
        <v>107.3</v>
      </c>
      <c r="F379">
        <v>84.602343056849975</v>
      </c>
    </row>
    <row r="380" spans="1:6" x14ac:dyDescent="0.3">
      <c r="A380" s="239" t="s">
        <v>402</v>
      </c>
      <c r="B380" s="238" t="s">
        <v>232</v>
      </c>
      <c r="C380" s="237">
        <v>2019</v>
      </c>
      <c r="D380" s="236">
        <v>130.0450965</v>
      </c>
      <c r="E380">
        <v>110.4</v>
      </c>
      <c r="F380">
        <v>117.7944714673913</v>
      </c>
    </row>
    <row r="381" spans="1:6" x14ac:dyDescent="0.3">
      <c r="A381" s="239" t="s">
        <v>402</v>
      </c>
      <c r="B381" s="238" t="s">
        <v>232</v>
      </c>
      <c r="C381" s="237">
        <v>2020</v>
      </c>
      <c r="D381" s="236">
        <v>218.95132716000003</v>
      </c>
      <c r="E381">
        <v>112.7</v>
      </c>
      <c r="F381">
        <v>194.27801877551022</v>
      </c>
    </row>
    <row r="382" spans="1:6" x14ac:dyDescent="0.3">
      <c r="A382" s="239" t="s">
        <v>402</v>
      </c>
      <c r="B382" s="238" t="s">
        <v>232</v>
      </c>
      <c r="C382" s="237">
        <v>2021</v>
      </c>
      <c r="D382" s="236">
        <v>163.87796911999993</v>
      </c>
      <c r="E382">
        <v>116.9</v>
      </c>
      <c r="F382">
        <v>140.18645775876811</v>
      </c>
    </row>
    <row r="383" spans="1:6" x14ac:dyDescent="0.3">
      <c r="A383" s="239" t="s">
        <v>402</v>
      </c>
      <c r="B383" s="238" t="s">
        <v>229</v>
      </c>
      <c r="C383" s="237">
        <v>2012</v>
      </c>
      <c r="D383" s="236">
        <v>462.50240249999985</v>
      </c>
      <c r="E383">
        <v>92</v>
      </c>
      <c r="F383">
        <v>502.72000271739114</v>
      </c>
    </row>
    <row r="384" spans="1:6" x14ac:dyDescent="0.3">
      <c r="A384" s="239" t="s">
        <v>402</v>
      </c>
      <c r="B384" s="238" t="s">
        <v>229</v>
      </c>
      <c r="C384" s="237">
        <v>2013</v>
      </c>
      <c r="D384" s="236">
        <v>420.82756879999994</v>
      </c>
      <c r="E384">
        <v>95</v>
      </c>
      <c r="F384">
        <v>442.97638821052618</v>
      </c>
    </row>
    <row r="385" spans="1:6" x14ac:dyDescent="0.3">
      <c r="A385" s="239" t="s">
        <v>402</v>
      </c>
      <c r="B385" s="238" t="s">
        <v>229</v>
      </c>
      <c r="C385" s="237">
        <v>2014</v>
      </c>
      <c r="D385" s="236">
        <v>564.09105020000015</v>
      </c>
      <c r="E385">
        <v>97.4</v>
      </c>
      <c r="F385">
        <v>579.14892217659155</v>
      </c>
    </row>
    <row r="386" spans="1:6" x14ac:dyDescent="0.3">
      <c r="A386" s="239" t="s">
        <v>402</v>
      </c>
      <c r="B386" s="238" t="s">
        <v>229</v>
      </c>
      <c r="C386" s="237">
        <v>2015</v>
      </c>
      <c r="D386" s="236">
        <v>609.41148178000014</v>
      </c>
      <c r="E386">
        <v>100</v>
      </c>
      <c r="F386">
        <v>609.41148178000014</v>
      </c>
    </row>
    <row r="387" spans="1:6" x14ac:dyDescent="0.3">
      <c r="A387" s="239" t="s">
        <v>402</v>
      </c>
      <c r="B387" s="238" t="s">
        <v>229</v>
      </c>
      <c r="C387" s="237">
        <v>2016</v>
      </c>
      <c r="D387" s="236">
        <v>842.65328297999997</v>
      </c>
      <c r="E387">
        <v>102.2</v>
      </c>
      <c r="F387">
        <v>824.513975518591</v>
      </c>
    </row>
    <row r="388" spans="1:6" x14ac:dyDescent="0.3">
      <c r="A388" s="239" t="s">
        <v>402</v>
      </c>
      <c r="B388" s="238" t="s">
        <v>229</v>
      </c>
      <c r="C388" s="237">
        <v>2017</v>
      </c>
      <c r="D388" s="236">
        <v>861.11499990000016</v>
      </c>
      <c r="E388">
        <v>104.1</v>
      </c>
      <c r="F388">
        <v>827.19980778098</v>
      </c>
    </row>
    <row r="389" spans="1:6" x14ac:dyDescent="0.3">
      <c r="A389" s="239" t="s">
        <v>402</v>
      </c>
      <c r="B389" s="238" t="s">
        <v>229</v>
      </c>
      <c r="C389" s="237">
        <v>2018</v>
      </c>
      <c r="D389" s="236">
        <v>886.44700235000016</v>
      </c>
      <c r="E389">
        <v>107.3</v>
      </c>
      <c r="F389">
        <v>826.13886519105324</v>
      </c>
    </row>
    <row r="390" spans="1:6" x14ac:dyDescent="0.3">
      <c r="A390" s="239" t="s">
        <v>402</v>
      </c>
      <c r="B390" s="238" t="s">
        <v>229</v>
      </c>
      <c r="C390" s="237">
        <v>2019</v>
      </c>
      <c r="D390" s="236">
        <v>912.37290866000012</v>
      </c>
      <c r="E390">
        <v>110.4</v>
      </c>
      <c r="F390">
        <v>826.4247361050725</v>
      </c>
    </row>
    <row r="391" spans="1:6" x14ac:dyDescent="0.3">
      <c r="A391" s="239" t="s">
        <v>402</v>
      </c>
      <c r="B391" s="238" t="s">
        <v>229</v>
      </c>
      <c r="C391" s="237">
        <v>2020</v>
      </c>
      <c r="D391" s="236">
        <v>819.87481878000006</v>
      </c>
      <c r="E391">
        <v>112.7</v>
      </c>
      <c r="F391">
        <v>727.48431125110915</v>
      </c>
    </row>
    <row r="392" spans="1:6" x14ac:dyDescent="0.3">
      <c r="A392" s="239" t="s">
        <v>402</v>
      </c>
      <c r="B392" s="238" t="s">
        <v>229</v>
      </c>
      <c r="C392" s="237">
        <v>2021</v>
      </c>
      <c r="D392" s="236">
        <v>973.28002479999975</v>
      </c>
      <c r="E392">
        <v>116.9</v>
      </c>
      <c r="F392">
        <v>832.57487151411431</v>
      </c>
    </row>
    <row r="393" spans="1:6" x14ac:dyDescent="0.3">
      <c r="A393" s="239" t="s">
        <v>402</v>
      </c>
      <c r="B393" s="238" t="s">
        <v>388</v>
      </c>
      <c r="C393" s="237">
        <v>2012</v>
      </c>
      <c r="D393" s="236">
        <v>0.367199</v>
      </c>
      <c r="E393">
        <v>92</v>
      </c>
      <c r="F393">
        <v>0.39912934782608694</v>
      </c>
    </row>
    <row r="394" spans="1:6" x14ac:dyDescent="0.3">
      <c r="A394" s="239" t="s">
        <v>402</v>
      </c>
      <c r="B394" s="238" t="s">
        <v>388</v>
      </c>
      <c r="C394" s="237">
        <v>2013</v>
      </c>
      <c r="D394" s="236">
        <v>0.29311500000000001</v>
      </c>
      <c r="E394">
        <v>95</v>
      </c>
      <c r="F394">
        <v>0.30854210526315795</v>
      </c>
    </row>
    <row r="395" spans="1:6" x14ac:dyDescent="0.3">
      <c r="A395" s="239" t="s">
        <v>402</v>
      </c>
      <c r="B395" s="238" t="s">
        <v>388</v>
      </c>
      <c r="C395" s="237">
        <v>2014</v>
      </c>
      <c r="D395" s="236">
        <v>0.31452697000000007</v>
      </c>
      <c r="E395">
        <v>97.4</v>
      </c>
      <c r="F395">
        <v>0.32292296714579061</v>
      </c>
    </row>
    <row r="396" spans="1:6" x14ac:dyDescent="0.3">
      <c r="A396" s="239" t="s">
        <v>402</v>
      </c>
      <c r="B396" s="238" t="s">
        <v>388</v>
      </c>
      <c r="C396" s="237">
        <v>2015</v>
      </c>
      <c r="D396" s="236">
        <v>0.34706439</v>
      </c>
      <c r="E396">
        <v>100</v>
      </c>
      <c r="F396">
        <v>0.34706439</v>
      </c>
    </row>
    <row r="397" spans="1:6" x14ac:dyDescent="0.3">
      <c r="A397" s="239" t="s">
        <v>402</v>
      </c>
      <c r="B397" s="238" t="s">
        <v>388</v>
      </c>
      <c r="C397" s="237">
        <v>2016</v>
      </c>
      <c r="D397" s="236">
        <v>0.39467352000000006</v>
      </c>
      <c r="E397">
        <v>102.2</v>
      </c>
      <c r="F397">
        <v>0.38617761252446187</v>
      </c>
    </row>
    <row r="398" spans="1:6" x14ac:dyDescent="0.3">
      <c r="A398" s="239" t="s">
        <v>402</v>
      </c>
      <c r="B398" s="238" t="s">
        <v>388</v>
      </c>
      <c r="C398" s="237">
        <v>2017</v>
      </c>
      <c r="D398" s="236">
        <v>0.90978762999999996</v>
      </c>
      <c r="E398">
        <v>104.1</v>
      </c>
      <c r="F398">
        <v>0.87395545629202698</v>
      </c>
    </row>
    <row r="399" spans="1:6" x14ac:dyDescent="0.3">
      <c r="A399" s="239" t="s">
        <v>402</v>
      </c>
      <c r="B399" s="238" t="s">
        <v>388</v>
      </c>
      <c r="C399" s="237">
        <v>2018</v>
      </c>
      <c r="D399" s="236">
        <v>0.59700949999999997</v>
      </c>
      <c r="E399">
        <v>107.3</v>
      </c>
      <c r="F399">
        <v>0.5563928238583411</v>
      </c>
    </row>
    <row r="400" spans="1:6" x14ac:dyDescent="0.3">
      <c r="A400" s="239" t="s">
        <v>402</v>
      </c>
      <c r="B400" s="238" t="s">
        <v>388</v>
      </c>
      <c r="C400" s="237">
        <v>2019</v>
      </c>
      <c r="D400" s="236">
        <v>0.28170835</v>
      </c>
      <c r="E400">
        <v>110.4</v>
      </c>
      <c r="F400">
        <v>0.25517060688405796</v>
      </c>
    </row>
    <row r="401" spans="1:6" x14ac:dyDescent="0.3">
      <c r="A401" s="239" t="s">
        <v>402</v>
      </c>
      <c r="B401" s="238" t="s">
        <v>388</v>
      </c>
      <c r="C401" s="237">
        <v>2020</v>
      </c>
      <c r="D401" s="236">
        <v>0.38050540000000005</v>
      </c>
      <c r="E401">
        <v>112.7</v>
      </c>
      <c r="F401">
        <v>0.33762679680567886</v>
      </c>
    </row>
    <row r="402" spans="1:6" x14ac:dyDescent="0.3">
      <c r="A402" s="239" t="s">
        <v>402</v>
      </c>
      <c r="B402" s="238" t="s">
        <v>388</v>
      </c>
      <c r="C402" s="237">
        <v>2021</v>
      </c>
      <c r="D402" s="236">
        <v>0.34393951</v>
      </c>
      <c r="E402">
        <v>116.9</v>
      </c>
      <c r="F402">
        <v>0.29421686056458507</v>
      </c>
    </row>
    <row r="403" spans="1:6" x14ac:dyDescent="0.3">
      <c r="A403" s="239" t="s">
        <v>402</v>
      </c>
      <c r="B403" s="238" t="s">
        <v>234</v>
      </c>
      <c r="C403" s="237">
        <v>2012</v>
      </c>
      <c r="D403" s="236">
        <v>9.1823969999999999</v>
      </c>
      <c r="E403">
        <v>92</v>
      </c>
      <c r="F403">
        <v>9.9808663043478258</v>
      </c>
    </row>
    <row r="404" spans="1:6" x14ac:dyDescent="0.3">
      <c r="A404" s="239" t="s">
        <v>402</v>
      </c>
      <c r="B404" s="238" t="s">
        <v>234</v>
      </c>
      <c r="C404" s="237">
        <v>2013</v>
      </c>
      <c r="D404" s="236">
        <v>7.6665569999999992</v>
      </c>
      <c r="E404">
        <v>95</v>
      </c>
      <c r="F404">
        <v>8.0700599999999998</v>
      </c>
    </row>
    <row r="405" spans="1:6" x14ac:dyDescent="0.3">
      <c r="A405" s="239" t="s">
        <v>402</v>
      </c>
      <c r="B405" s="238" t="s">
        <v>234</v>
      </c>
      <c r="C405" s="237">
        <v>2014</v>
      </c>
      <c r="D405" s="236">
        <v>12.663232050000001</v>
      </c>
      <c r="E405">
        <v>97.4</v>
      </c>
      <c r="F405">
        <v>13.001264938398357</v>
      </c>
    </row>
    <row r="406" spans="1:6" x14ac:dyDescent="0.3">
      <c r="A406" s="239" t="s">
        <v>402</v>
      </c>
      <c r="B406" s="238" t="s">
        <v>234</v>
      </c>
      <c r="C406" s="237">
        <v>2015</v>
      </c>
      <c r="D406" s="236">
        <v>11.152064000000001</v>
      </c>
      <c r="E406">
        <v>100</v>
      </c>
      <c r="F406">
        <v>11.152064000000001</v>
      </c>
    </row>
    <row r="407" spans="1:6" x14ac:dyDescent="0.3">
      <c r="A407" s="239" t="s">
        <v>402</v>
      </c>
      <c r="B407" s="238" t="s">
        <v>234</v>
      </c>
      <c r="C407" s="237">
        <v>2016</v>
      </c>
      <c r="D407" s="236">
        <v>12.325444000000001</v>
      </c>
      <c r="E407">
        <v>102.2</v>
      </c>
      <c r="F407">
        <v>12.060121330724071</v>
      </c>
    </row>
    <row r="408" spans="1:6" x14ac:dyDescent="0.3">
      <c r="A408" s="239" t="s">
        <v>402</v>
      </c>
      <c r="B408" s="238" t="s">
        <v>234</v>
      </c>
      <c r="C408" s="237">
        <v>2017</v>
      </c>
      <c r="D408" s="236">
        <v>18.533566</v>
      </c>
      <c r="E408">
        <v>104.1</v>
      </c>
      <c r="F408">
        <v>17.8036176753122</v>
      </c>
    </row>
    <row r="409" spans="1:6" x14ac:dyDescent="0.3">
      <c r="A409" s="239" t="s">
        <v>402</v>
      </c>
      <c r="B409" s="238" t="s">
        <v>234</v>
      </c>
      <c r="C409" s="237">
        <v>2018</v>
      </c>
      <c r="D409" s="236">
        <v>15.625496249999999</v>
      </c>
      <c r="E409">
        <v>107.3</v>
      </c>
      <c r="F409">
        <v>14.562438257222739</v>
      </c>
    </row>
    <row r="410" spans="1:6" x14ac:dyDescent="0.3">
      <c r="A410" s="239" t="s">
        <v>402</v>
      </c>
      <c r="B410" s="238" t="s">
        <v>234</v>
      </c>
      <c r="C410" s="237">
        <v>2019</v>
      </c>
      <c r="D410" s="236">
        <v>21.55961602</v>
      </c>
      <c r="E410">
        <v>110.4</v>
      </c>
      <c r="F410">
        <v>19.528637699275361</v>
      </c>
    </row>
    <row r="411" spans="1:6" x14ac:dyDescent="0.3">
      <c r="A411" s="239" t="s">
        <v>402</v>
      </c>
      <c r="B411" s="238" t="s">
        <v>234</v>
      </c>
      <c r="C411" s="237">
        <v>2020</v>
      </c>
      <c r="D411" s="236">
        <v>12.162626750000003</v>
      </c>
      <c r="E411">
        <v>112.7</v>
      </c>
      <c r="F411">
        <v>10.792037932564332</v>
      </c>
    </row>
    <row r="412" spans="1:6" x14ac:dyDescent="0.3">
      <c r="A412" s="239" t="s">
        <v>402</v>
      </c>
      <c r="B412" s="238" t="s">
        <v>234</v>
      </c>
      <c r="C412" s="237">
        <v>2021</v>
      </c>
      <c r="D412" s="236">
        <v>16.3188812</v>
      </c>
      <c r="E412">
        <v>116.9</v>
      </c>
      <c r="F412">
        <v>13.959693071000856</v>
      </c>
    </row>
    <row r="413" spans="1:6" x14ac:dyDescent="0.3">
      <c r="A413" s="239" t="s">
        <v>403</v>
      </c>
      <c r="B413" s="238" t="s">
        <v>233</v>
      </c>
      <c r="C413" s="237">
        <v>2015</v>
      </c>
      <c r="D413" s="236">
        <v>0.30399999999999999</v>
      </c>
      <c r="E413">
        <v>100</v>
      </c>
      <c r="F413">
        <v>0.30399999999999999</v>
      </c>
    </row>
    <row r="414" spans="1:6" x14ac:dyDescent="0.3">
      <c r="A414" s="239" t="s">
        <v>403</v>
      </c>
      <c r="B414" s="238" t="s">
        <v>233</v>
      </c>
      <c r="C414" s="237">
        <v>2016</v>
      </c>
      <c r="D414" s="236">
        <v>-4.0000000000000001E-3</v>
      </c>
      <c r="E414">
        <v>102.2</v>
      </c>
      <c r="F414">
        <v>-3.9138943248532287E-3</v>
      </c>
    </row>
    <row r="415" spans="1:6" x14ac:dyDescent="0.3">
      <c r="A415" s="239" t="s">
        <v>403</v>
      </c>
      <c r="B415" s="238" t="s">
        <v>230</v>
      </c>
      <c r="C415" s="237">
        <v>2012</v>
      </c>
      <c r="D415" s="236">
        <v>27.350554999999993</v>
      </c>
      <c r="E415">
        <v>92</v>
      </c>
      <c r="F415">
        <v>29.728864130434772</v>
      </c>
    </row>
    <row r="416" spans="1:6" x14ac:dyDescent="0.3">
      <c r="A416" s="239" t="s">
        <v>403</v>
      </c>
      <c r="B416" s="238" t="s">
        <v>230</v>
      </c>
      <c r="C416" s="237">
        <v>2013</v>
      </c>
      <c r="D416" s="236">
        <v>22.341756999999998</v>
      </c>
      <c r="E416">
        <v>95</v>
      </c>
      <c r="F416">
        <v>23.517638947368418</v>
      </c>
    </row>
    <row r="417" spans="1:6" x14ac:dyDescent="0.3">
      <c r="A417" s="239" t="s">
        <v>403</v>
      </c>
      <c r="B417" s="238" t="s">
        <v>230</v>
      </c>
      <c r="C417" s="237">
        <v>2014</v>
      </c>
      <c r="D417" s="236">
        <v>28.947902000000003</v>
      </c>
      <c r="E417">
        <v>97.4</v>
      </c>
      <c r="F417">
        <v>29.720638603696099</v>
      </c>
    </row>
    <row r="418" spans="1:6" x14ac:dyDescent="0.3">
      <c r="A418" s="239" t="s">
        <v>403</v>
      </c>
      <c r="B418" s="238" t="s">
        <v>230</v>
      </c>
      <c r="C418" s="237">
        <v>2015</v>
      </c>
      <c r="D418" s="236">
        <v>34.473405749999998</v>
      </c>
      <c r="E418">
        <v>100</v>
      </c>
      <c r="F418">
        <v>34.473405749999998</v>
      </c>
    </row>
    <row r="419" spans="1:6" x14ac:dyDescent="0.3">
      <c r="A419" s="239" t="s">
        <v>403</v>
      </c>
      <c r="B419" s="238" t="s">
        <v>230</v>
      </c>
      <c r="C419" s="237">
        <v>2016</v>
      </c>
      <c r="D419" s="236">
        <v>37.292173939999998</v>
      </c>
      <c r="E419">
        <v>102.2</v>
      </c>
      <c r="F419">
        <v>36.489406986301361</v>
      </c>
    </row>
    <row r="420" spans="1:6" x14ac:dyDescent="0.3">
      <c r="A420" s="239" t="s">
        <v>403</v>
      </c>
      <c r="B420" s="238" t="s">
        <v>230</v>
      </c>
      <c r="C420" s="237">
        <v>2017</v>
      </c>
      <c r="D420" s="236">
        <v>31.759730699999999</v>
      </c>
      <c r="E420">
        <v>104.1</v>
      </c>
      <c r="F420">
        <v>30.508867146974062</v>
      </c>
    </row>
    <row r="421" spans="1:6" x14ac:dyDescent="0.3">
      <c r="A421" s="239" t="s">
        <v>403</v>
      </c>
      <c r="B421" s="238" t="s">
        <v>230</v>
      </c>
      <c r="C421" s="237">
        <v>2018</v>
      </c>
      <c r="D421" s="236">
        <v>30.07116401</v>
      </c>
      <c r="E421">
        <v>107.3</v>
      </c>
      <c r="F421">
        <v>28.025315945945945</v>
      </c>
    </row>
    <row r="422" spans="1:6" x14ac:dyDescent="0.3">
      <c r="A422" s="239" t="s">
        <v>403</v>
      </c>
      <c r="B422" s="238" t="s">
        <v>230</v>
      </c>
      <c r="C422" s="237">
        <v>2019</v>
      </c>
      <c r="D422" s="236">
        <v>31.437922599999997</v>
      </c>
      <c r="E422">
        <v>110.4</v>
      </c>
      <c r="F422">
        <v>28.476379166666661</v>
      </c>
    </row>
    <row r="423" spans="1:6" x14ac:dyDescent="0.3">
      <c r="A423" s="239" t="s">
        <v>403</v>
      </c>
      <c r="B423" s="238" t="s">
        <v>230</v>
      </c>
      <c r="C423" s="237">
        <v>2020</v>
      </c>
      <c r="D423" s="236">
        <v>23.633707400000002</v>
      </c>
      <c r="E423">
        <v>112.7</v>
      </c>
      <c r="F423">
        <v>20.970459094942324</v>
      </c>
    </row>
    <row r="424" spans="1:6" x14ac:dyDescent="0.3">
      <c r="A424" s="239" t="s">
        <v>403</v>
      </c>
      <c r="B424" s="238" t="s">
        <v>230</v>
      </c>
      <c r="C424" s="237">
        <v>2021</v>
      </c>
      <c r="D424" s="236">
        <v>24.6539495</v>
      </c>
      <c r="E424">
        <v>116.9</v>
      </c>
      <c r="F424">
        <v>21.089777159965781</v>
      </c>
    </row>
    <row r="425" spans="1:6" x14ac:dyDescent="0.3">
      <c r="A425" s="239" t="s">
        <v>403</v>
      </c>
      <c r="B425" s="238" t="s">
        <v>235</v>
      </c>
      <c r="C425" s="237">
        <v>2012</v>
      </c>
      <c r="D425" s="236">
        <v>0.96500000000000008</v>
      </c>
      <c r="E425">
        <v>92</v>
      </c>
      <c r="F425">
        <v>1.048913043478261</v>
      </c>
    </row>
    <row r="426" spans="1:6" x14ac:dyDescent="0.3">
      <c r="A426" s="239" t="s">
        <v>403</v>
      </c>
      <c r="B426" s="238" t="s">
        <v>235</v>
      </c>
      <c r="C426" s="237">
        <v>2013</v>
      </c>
      <c r="D426" s="236">
        <v>2.4860000000000002</v>
      </c>
      <c r="E426">
        <v>95</v>
      </c>
      <c r="F426">
        <v>2.6168421052631579</v>
      </c>
    </row>
    <row r="427" spans="1:6" x14ac:dyDescent="0.3">
      <c r="A427" s="239" t="s">
        <v>403</v>
      </c>
      <c r="B427" s="238" t="s">
        <v>235</v>
      </c>
      <c r="C427" s="237">
        <v>2014</v>
      </c>
      <c r="D427" s="236">
        <v>51.159036000000008</v>
      </c>
      <c r="E427">
        <v>97.4</v>
      </c>
      <c r="F427">
        <v>52.524677618069816</v>
      </c>
    </row>
    <row r="428" spans="1:6" x14ac:dyDescent="0.3">
      <c r="A428" s="239" t="s">
        <v>403</v>
      </c>
      <c r="B428" s="238" t="s">
        <v>235</v>
      </c>
      <c r="C428" s="237">
        <v>2015</v>
      </c>
      <c r="D428" s="236">
        <v>65.466513999999989</v>
      </c>
      <c r="E428">
        <v>100</v>
      </c>
      <c r="F428">
        <v>65.466513999999989</v>
      </c>
    </row>
    <row r="429" spans="1:6" x14ac:dyDescent="0.3">
      <c r="A429" s="239" t="s">
        <v>403</v>
      </c>
      <c r="B429" s="238" t="s">
        <v>235</v>
      </c>
      <c r="C429" s="237">
        <v>2016</v>
      </c>
      <c r="D429" s="236">
        <v>61.012520999999992</v>
      </c>
      <c r="E429">
        <v>102.2</v>
      </c>
      <c r="F429">
        <v>59.6991399217221</v>
      </c>
    </row>
    <row r="430" spans="1:6" x14ac:dyDescent="0.3">
      <c r="A430" s="239" t="s">
        <v>403</v>
      </c>
      <c r="B430" s="238" t="s">
        <v>235</v>
      </c>
      <c r="C430" s="237">
        <v>2017</v>
      </c>
      <c r="D430" s="236">
        <v>70.165404999999993</v>
      </c>
      <c r="E430">
        <v>104.1</v>
      </c>
      <c r="F430">
        <v>67.401926032660896</v>
      </c>
    </row>
    <row r="431" spans="1:6" x14ac:dyDescent="0.3">
      <c r="A431" s="239" t="s">
        <v>403</v>
      </c>
      <c r="B431" s="238" t="s">
        <v>235</v>
      </c>
      <c r="C431" s="237">
        <v>2018</v>
      </c>
      <c r="D431" s="236">
        <v>73.012187000000011</v>
      </c>
      <c r="E431">
        <v>107.3</v>
      </c>
      <c r="F431">
        <v>68.044908667287999</v>
      </c>
    </row>
    <row r="432" spans="1:6" x14ac:dyDescent="0.3">
      <c r="A432" s="239" t="s">
        <v>403</v>
      </c>
      <c r="B432" s="238" t="s">
        <v>235</v>
      </c>
      <c r="C432" s="237">
        <v>2019</v>
      </c>
      <c r="D432" s="236">
        <v>67.614374999999995</v>
      </c>
      <c r="E432">
        <v>110.4</v>
      </c>
      <c r="F432">
        <v>61.244904891304344</v>
      </c>
    </row>
    <row r="433" spans="1:6" x14ac:dyDescent="0.3">
      <c r="A433" s="239" t="s">
        <v>403</v>
      </c>
      <c r="B433" s="238" t="s">
        <v>235</v>
      </c>
      <c r="C433" s="237">
        <v>2020</v>
      </c>
      <c r="D433" s="236">
        <v>63.417029999999997</v>
      </c>
      <c r="E433">
        <v>112.7</v>
      </c>
      <c r="F433">
        <v>56.270656610470269</v>
      </c>
    </row>
    <row r="434" spans="1:6" x14ac:dyDescent="0.3">
      <c r="A434" s="239" t="s">
        <v>403</v>
      </c>
      <c r="B434" s="238" t="s">
        <v>235</v>
      </c>
      <c r="C434" s="237">
        <v>2021</v>
      </c>
      <c r="D434" s="236">
        <v>58.434642000000004</v>
      </c>
      <c r="E434">
        <v>116.9</v>
      </c>
      <c r="F434">
        <v>49.986862275449099</v>
      </c>
    </row>
    <row r="435" spans="1:6" x14ac:dyDescent="0.3">
      <c r="A435" s="239" t="s">
        <v>403</v>
      </c>
      <c r="B435" s="238" t="s">
        <v>232</v>
      </c>
      <c r="C435" s="237">
        <v>2012</v>
      </c>
      <c r="D435" s="236">
        <v>3</v>
      </c>
      <c r="E435">
        <v>92</v>
      </c>
      <c r="F435">
        <v>3.2608695652173911</v>
      </c>
    </row>
    <row r="436" spans="1:6" x14ac:dyDescent="0.3">
      <c r="A436" s="239" t="s">
        <v>403</v>
      </c>
      <c r="B436" s="238" t="s">
        <v>232</v>
      </c>
      <c r="C436" s="237">
        <v>2013</v>
      </c>
      <c r="D436" s="236">
        <v>3</v>
      </c>
      <c r="E436">
        <v>95</v>
      </c>
      <c r="F436">
        <v>3.1578947368421053</v>
      </c>
    </row>
    <row r="437" spans="1:6" x14ac:dyDescent="0.3">
      <c r="A437" s="239" t="s">
        <v>403</v>
      </c>
      <c r="B437" s="238" t="s">
        <v>232</v>
      </c>
      <c r="C437" s="237">
        <v>2014</v>
      </c>
      <c r="D437" s="236">
        <v>3</v>
      </c>
      <c r="E437">
        <v>97.4</v>
      </c>
      <c r="F437">
        <v>3.0800821355236137</v>
      </c>
    </row>
    <row r="438" spans="1:6" x14ac:dyDescent="0.3">
      <c r="A438" s="239" t="s">
        <v>403</v>
      </c>
      <c r="B438" s="238" t="s">
        <v>232</v>
      </c>
      <c r="C438" s="237">
        <v>2015</v>
      </c>
      <c r="D438" s="236">
        <v>3</v>
      </c>
      <c r="E438">
        <v>100</v>
      </c>
      <c r="F438">
        <v>3</v>
      </c>
    </row>
    <row r="439" spans="1:6" x14ac:dyDescent="0.3">
      <c r="A439" s="239" t="s">
        <v>403</v>
      </c>
      <c r="B439" s="238" t="s">
        <v>232</v>
      </c>
      <c r="C439" s="237">
        <v>2017</v>
      </c>
      <c r="D439" s="236">
        <v>7.4999999999999997E-2</v>
      </c>
      <c r="E439">
        <v>104.1</v>
      </c>
      <c r="F439">
        <v>7.2046109510086456E-2</v>
      </c>
    </row>
    <row r="440" spans="1:6" x14ac:dyDescent="0.3">
      <c r="A440" s="239" t="s">
        <v>403</v>
      </c>
      <c r="B440" s="238" t="s">
        <v>232</v>
      </c>
      <c r="C440" s="237">
        <v>2019</v>
      </c>
      <c r="D440" s="236">
        <v>0.136656</v>
      </c>
      <c r="E440">
        <v>110.4</v>
      </c>
      <c r="F440">
        <v>0.12378260869565216</v>
      </c>
    </row>
    <row r="441" spans="1:6" x14ac:dyDescent="0.3">
      <c r="A441" s="239" t="s">
        <v>403</v>
      </c>
      <c r="B441" s="238" t="s">
        <v>229</v>
      </c>
      <c r="C441" s="237">
        <v>2012</v>
      </c>
      <c r="D441" s="236">
        <v>1.0406079999999998</v>
      </c>
      <c r="E441">
        <v>92</v>
      </c>
      <c r="F441">
        <v>1.1310956521739128</v>
      </c>
    </row>
    <row r="442" spans="1:6" x14ac:dyDescent="0.3">
      <c r="A442" s="239" t="s">
        <v>403</v>
      </c>
      <c r="B442" s="238" t="s">
        <v>229</v>
      </c>
      <c r="C442" s="237">
        <v>2013</v>
      </c>
      <c r="D442" s="236">
        <v>1.853</v>
      </c>
      <c r="E442">
        <v>95</v>
      </c>
      <c r="F442">
        <v>1.9505263157894737</v>
      </c>
    </row>
    <row r="443" spans="1:6" x14ac:dyDescent="0.3">
      <c r="A443" s="239" t="s">
        <v>403</v>
      </c>
      <c r="B443" s="238" t="s">
        <v>229</v>
      </c>
      <c r="C443" s="237">
        <v>2014</v>
      </c>
      <c r="D443" s="236">
        <v>27.997127500000001</v>
      </c>
      <c r="E443">
        <v>97.4</v>
      </c>
      <c r="F443">
        <v>28.744484086242299</v>
      </c>
    </row>
    <row r="444" spans="1:6" x14ac:dyDescent="0.3">
      <c r="A444" s="239" t="s">
        <v>403</v>
      </c>
      <c r="B444" s="238" t="s">
        <v>229</v>
      </c>
      <c r="C444" s="237">
        <v>2015</v>
      </c>
      <c r="D444" s="236">
        <v>63.962114999999997</v>
      </c>
      <c r="E444">
        <v>100</v>
      </c>
      <c r="F444">
        <v>63.962114999999997</v>
      </c>
    </row>
    <row r="445" spans="1:6" x14ac:dyDescent="0.3">
      <c r="A445" s="239" t="s">
        <v>403</v>
      </c>
      <c r="B445" s="238" t="s">
        <v>229</v>
      </c>
      <c r="C445" s="237">
        <v>2016</v>
      </c>
      <c r="D445" s="236">
        <v>73.324347270000004</v>
      </c>
      <c r="E445">
        <v>102.2</v>
      </c>
      <c r="F445">
        <v>71.745936663405089</v>
      </c>
    </row>
    <row r="446" spans="1:6" x14ac:dyDescent="0.3">
      <c r="A446" s="239" t="s">
        <v>403</v>
      </c>
      <c r="B446" s="238" t="s">
        <v>229</v>
      </c>
      <c r="C446" s="237">
        <v>2017</v>
      </c>
      <c r="D446" s="236">
        <v>61.166668359999996</v>
      </c>
      <c r="E446">
        <v>104.1</v>
      </c>
      <c r="F446">
        <v>58.757606493756001</v>
      </c>
    </row>
    <row r="447" spans="1:6" x14ac:dyDescent="0.3">
      <c r="A447" s="239" t="s">
        <v>403</v>
      </c>
      <c r="B447" s="238" t="s">
        <v>229</v>
      </c>
      <c r="C447" s="237">
        <v>2018</v>
      </c>
      <c r="D447" s="236">
        <v>43.179275000000004</v>
      </c>
      <c r="E447">
        <v>107.3</v>
      </c>
      <c r="F447">
        <v>40.241635601118361</v>
      </c>
    </row>
    <row r="448" spans="1:6" x14ac:dyDescent="0.3">
      <c r="A448" s="239" t="s">
        <v>403</v>
      </c>
      <c r="B448" s="238" t="s">
        <v>229</v>
      </c>
      <c r="C448" s="237">
        <v>2019</v>
      </c>
      <c r="D448" s="236">
        <v>23.914658500000005</v>
      </c>
      <c r="E448">
        <v>110.4</v>
      </c>
      <c r="F448">
        <v>21.661828351449277</v>
      </c>
    </row>
    <row r="449" spans="1:6" x14ac:dyDescent="0.3">
      <c r="A449" s="239" t="s">
        <v>403</v>
      </c>
      <c r="B449" s="238" t="s">
        <v>229</v>
      </c>
      <c r="C449" s="237">
        <v>2020</v>
      </c>
      <c r="D449" s="236">
        <v>5.7941120000000002</v>
      </c>
      <c r="E449">
        <v>112.7</v>
      </c>
      <c r="F449">
        <v>5.1411818988464955</v>
      </c>
    </row>
    <row r="450" spans="1:6" x14ac:dyDescent="0.3">
      <c r="A450" s="239" t="s">
        <v>403</v>
      </c>
      <c r="B450" s="238" t="s">
        <v>229</v>
      </c>
      <c r="C450" s="237">
        <v>2021</v>
      </c>
      <c r="D450" s="236">
        <v>2.7000099999999998</v>
      </c>
      <c r="E450">
        <v>116.9</v>
      </c>
      <c r="F450">
        <v>2.3096749358426005</v>
      </c>
    </row>
    <row r="451" spans="1:6" x14ac:dyDescent="0.3">
      <c r="A451" s="239" t="s">
        <v>403</v>
      </c>
      <c r="B451" s="238" t="s">
        <v>388</v>
      </c>
      <c r="C451" s="237">
        <v>2012</v>
      </c>
      <c r="D451" s="236">
        <v>1.0499999999999998</v>
      </c>
      <c r="E451">
        <v>92</v>
      </c>
      <c r="F451">
        <v>1.1413043478260867</v>
      </c>
    </row>
    <row r="452" spans="1:6" x14ac:dyDescent="0.3">
      <c r="A452" s="239" t="s">
        <v>403</v>
      </c>
      <c r="B452" s="238" t="s">
        <v>388</v>
      </c>
      <c r="C452" s="237">
        <v>2013</v>
      </c>
      <c r="D452" s="236">
        <v>1.65</v>
      </c>
      <c r="E452">
        <v>95</v>
      </c>
      <c r="F452">
        <v>1.7368421052631577</v>
      </c>
    </row>
    <row r="453" spans="1:6" x14ac:dyDescent="0.3">
      <c r="A453" s="239" t="s">
        <v>403</v>
      </c>
      <c r="B453" s="238" t="s">
        <v>388</v>
      </c>
      <c r="C453" s="237">
        <v>2014</v>
      </c>
      <c r="D453" s="236">
        <v>0.61913143000000004</v>
      </c>
      <c r="E453">
        <v>97.4</v>
      </c>
      <c r="F453">
        <v>0.63565855236139635</v>
      </c>
    </row>
    <row r="454" spans="1:6" x14ac:dyDescent="0.3">
      <c r="A454" s="239" t="s">
        <v>403</v>
      </c>
      <c r="B454" s="238" t="s">
        <v>388</v>
      </c>
      <c r="C454" s="237">
        <v>2015</v>
      </c>
      <c r="D454" s="236">
        <v>1.3159450000000001</v>
      </c>
      <c r="E454">
        <v>100</v>
      </c>
      <c r="F454">
        <v>1.3159450000000001</v>
      </c>
    </row>
    <row r="455" spans="1:6" x14ac:dyDescent="0.3">
      <c r="A455" s="239" t="s">
        <v>403</v>
      </c>
      <c r="B455" s="238" t="s">
        <v>388</v>
      </c>
      <c r="C455" s="237">
        <v>2016</v>
      </c>
      <c r="D455" s="236">
        <v>1.645</v>
      </c>
      <c r="E455">
        <v>102.2</v>
      </c>
      <c r="F455">
        <v>1.6095890410958904</v>
      </c>
    </row>
    <row r="456" spans="1:6" x14ac:dyDescent="0.3">
      <c r="A456" s="239" t="s">
        <v>403</v>
      </c>
      <c r="B456" s="238" t="s">
        <v>388</v>
      </c>
      <c r="C456" s="237">
        <v>2017</v>
      </c>
      <c r="D456" s="236">
        <v>1.6678220000000001</v>
      </c>
      <c r="E456">
        <v>104.1</v>
      </c>
      <c r="F456">
        <v>1.6021344860710856</v>
      </c>
    </row>
    <row r="457" spans="1:6" x14ac:dyDescent="0.3">
      <c r="A457" s="239" t="s">
        <v>403</v>
      </c>
      <c r="B457" s="238" t="s">
        <v>388</v>
      </c>
      <c r="C457" s="237">
        <v>2018</v>
      </c>
      <c r="D457" s="236">
        <v>1.1860703400000001</v>
      </c>
      <c r="E457">
        <v>107.3</v>
      </c>
      <c r="F457">
        <v>1.105377763280522</v>
      </c>
    </row>
    <row r="458" spans="1:6" x14ac:dyDescent="0.3">
      <c r="A458" s="239" t="s">
        <v>403</v>
      </c>
      <c r="B458" s="238" t="s">
        <v>388</v>
      </c>
      <c r="C458" s="237">
        <v>2019</v>
      </c>
      <c r="D458" s="236">
        <v>0.90989911000000001</v>
      </c>
      <c r="E458">
        <v>110.4</v>
      </c>
      <c r="F458">
        <v>0.82418397644927532</v>
      </c>
    </row>
    <row r="459" spans="1:6" x14ac:dyDescent="0.3">
      <c r="A459" s="239" t="s">
        <v>403</v>
      </c>
      <c r="B459" s="238" t="s">
        <v>234</v>
      </c>
      <c r="C459" s="237">
        <v>2012</v>
      </c>
      <c r="D459" s="236">
        <v>0</v>
      </c>
      <c r="E459">
        <v>92</v>
      </c>
      <c r="F459">
        <v>0</v>
      </c>
    </row>
    <row r="460" spans="1:6" x14ac:dyDescent="0.3">
      <c r="A460" s="239" t="s">
        <v>403</v>
      </c>
      <c r="B460" s="238" t="s">
        <v>234</v>
      </c>
      <c r="C460" s="237">
        <v>2013</v>
      </c>
      <c r="D460" s="236">
        <v>0.1</v>
      </c>
      <c r="E460">
        <v>95</v>
      </c>
      <c r="F460">
        <v>0.10526315789473684</v>
      </c>
    </row>
    <row r="461" spans="1:6" x14ac:dyDescent="0.3">
      <c r="A461" s="239" t="s">
        <v>403</v>
      </c>
      <c r="B461" s="238" t="s">
        <v>234</v>
      </c>
      <c r="C461" s="237">
        <v>2014</v>
      </c>
      <c r="D461" s="236">
        <v>5.0355641599999998</v>
      </c>
      <c r="E461">
        <v>97.4</v>
      </c>
      <c r="F461">
        <v>5.1699837371663238</v>
      </c>
    </row>
    <row r="462" spans="1:6" x14ac:dyDescent="0.3">
      <c r="A462" s="239" t="s">
        <v>403</v>
      </c>
      <c r="B462" s="238" t="s">
        <v>234</v>
      </c>
      <c r="C462" s="237">
        <v>2015</v>
      </c>
      <c r="D462" s="236">
        <v>0.49500000000000005</v>
      </c>
      <c r="E462">
        <v>100</v>
      </c>
      <c r="F462">
        <v>0.49500000000000005</v>
      </c>
    </row>
    <row r="463" spans="1:6" x14ac:dyDescent="0.3">
      <c r="A463" s="239" t="s">
        <v>403</v>
      </c>
      <c r="B463" s="238" t="s">
        <v>234</v>
      </c>
      <c r="C463" s="237">
        <v>2016</v>
      </c>
      <c r="D463" s="236">
        <v>5.9187829999999995</v>
      </c>
      <c r="E463">
        <v>102.2</v>
      </c>
      <c r="F463">
        <v>5.7913727984344421</v>
      </c>
    </row>
    <row r="464" spans="1:6" x14ac:dyDescent="0.3">
      <c r="A464" s="239" t="s">
        <v>403</v>
      </c>
      <c r="B464" s="238" t="s">
        <v>234</v>
      </c>
      <c r="C464" s="237">
        <v>2017</v>
      </c>
      <c r="D464" s="236">
        <v>5.1217030000000001</v>
      </c>
      <c r="E464">
        <v>104.1</v>
      </c>
      <c r="F464">
        <v>4.919983669548512</v>
      </c>
    </row>
    <row r="465" spans="1:6" x14ac:dyDescent="0.3">
      <c r="A465" s="239" t="s">
        <v>403</v>
      </c>
      <c r="B465" s="238" t="s">
        <v>234</v>
      </c>
      <c r="C465" s="237">
        <v>2018</v>
      </c>
      <c r="D465" s="236">
        <v>5</v>
      </c>
      <c r="E465">
        <v>107.3</v>
      </c>
      <c r="F465">
        <v>4.6598322460391426</v>
      </c>
    </row>
    <row r="466" spans="1:6" x14ac:dyDescent="0.3">
      <c r="A466" s="239" t="s">
        <v>403</v>
      </c>
      <c r="B466" s="238" t="s">
        <v>234</v>
      </c>
      <c r="C466" s="237">
        <v>2020</v>
      </c>
      <c r="D466" s="236">
        <v>5</v>
      </c>
      <c r="E466">
        <v>112.7</v>
      </c>
      <c r="F466">
        <v>4.4365572315882877</v>
      </c>
    </row>
    <row r="467" spans="1:6" x14ac:dyDescent="0.3">
      <c r="A467" s="239" t="s">
        <v>403</v>
      </c>
      <c r="B467" s="238" t="s">
        <v>234</v>
      </c>
      <c r="C467" s="237">
        <v>2021</v>
      </c>
      <c r="D467" s="236">
        <v>10</v>
      </c>
      <c r="E467">
        <v>116.9</v>
      </c>
      <c r="F467">
        <v>8.5543199315654412</v>
      </c>
    </row>
    <row r="470" spans="1:6" x14ac:dyDescent="0.3">
      <c r="A470" s="246" t="s">
        <v>391</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6E9C9-3DAD-4CC5-94ED-2F2E5AFA2A70}">
  <sheetPr codeName="Ark26"/>
  <dimension ref="A1:J31"/>
  <sheetViews>
    <sheetView workbookViewId="0">
      <selection activeCell="F4" sqref="F4"/>
    </sheetView>
  </sheetViews>
  <sheetFormatPr baseColWidth="10" defaultColWidth="11.44140625" defaultRowHeight="14.4" x14ac:dyDescent="0.3"/>
  <cols>
    <col min="1" max="1" width="16.6640625" customWidth="1"/>
    <col min="5" max="5" width="18.6640625" customWidth="1"/>
  </cols>
  <sheetData>
    <row r="1" spans="1:10" x14ac:dyDescent="0.3">
      <c r="A1" s="24" t="s">
        <v>70</v>
      </c>
      <c r="B1" s="240" t="s">
        <v>404</v>
      </c>
    </row>
    <row r="2" spans="1:10" x14ac:dyDescent="0.3">
      <c r="F2" s="240"/>
    </row>
    <row r="3" spans="1:10" x14ac:dyDescent="0.3">
      <c r="A3" s="24" t="s">
        <v>405</v>
      </c>
      <c r="B3" s="24" t="s">
        <v>406</v>
      </c>
      <c r="F3" s="240"/>
    </row>
    <row r="4" spans="1:10" x14ac:dyDescent="0.3">
      <c r="A4" s="232" t="s">
        <v>407</v>
      </c>
      <c r="B4">
        <v>1163</v>
      </c>
      <c r="E4" t="s">
        <v>121</v>
      </c>
      <c r="F4" s="161" t="s">
        <v>72</v>
      </c>
    </row>
    <row r="5" spans="1:10" x14ac:dyDescent="0.3">
      <c r="A5" s="232" t="s">
        <v>296</v>
      </c>
      <c r="B5">
        <v>1082</v>
      </c>
    </row>
    <row r="6" spans="1:10" x14ac:dyDescent="0.3">
      <c r="A6" s="232" t="s">
        <v>292</v>
      </c>
      <c r="B6">
        <v>782</v>
      </c>
    </row>
    <row r="7" spans="1:10" x14ac:dyDescent="0.3">
      <c r="A7" s="232" t="s">
        <v>300</v>
      </c>
      <c r="B7">
        <v>498</v>
      </c>
    </row>
    <row r="8" spans="1:10" x14ac:dyDescent="0.3">
      <c r="A8" s="232" t="s">
        <v>408</v>
      </c>
      <c r="B8">
        <v>358</v>
      </c>
    </row>
    <row r="9" spans="1:10" x14ac:dyDescent="0.3">
      <c r="A9" s="232" t="s">
        <v>310</v>
      </c>
      <c r="B9">
        <v>293</v>
      </c>
    </row>
    <row r="10" spans="1:10" x14ac:dyDescent="0.3">
      <c r="A10" s="232" t="s">
        <v>306</v>
      </c>
      <c r="B10">
        <v>222</v>
      </c>
    </row>
    <row r="11" spans="1:10" x14ac:dyDescent="0.3">
      <c r="A11" s="232" t="s">
        <v>322</v>
      </c>
      <c r="B11">
        <v>204</v>
      </c>
    </row>
    <row r="12" spans="1:10" x14ac:dyDescent="0.3">
      <c r="A12" s="232" t="s">
        <v>312</v>
      </c>
      <c r="B12">
        <v>182</v>
      </c>
      <c r="J12" s="232"/>
    </row>
    <row r="13" spans="1:10" x14ac:dyDescent="0.3">
      <c r="A13" s="232" t="s">
        <v>326</v>
      </c>
      <c r="B13">
        <v>179</v>
      </c>
      <c r="J13" s="232"/>
    </row>
    <row r="14" spans="1:10" x14ac:dyDescent="0.3">
      <c r="A14" s="232" t="s">
        <v>409</v>
      </c>
      <c r="B14">
        <v>143</v>
      </c>
      <c r="J14" s="232"/>
    </row>
    <row r="15" spans="1:10" x14ac:dyDescent="0.3">
      <c r="A15" s="232" t="s">
        <v>410</v>
      </c>
      <c r="B15">
        <v>138</v>
      </c>
      <c r="J15" s="232"/>
    </row>
    <row r="16" spans="1:10" x14ac:dyDescent="0.3">
      <c r="A16" s="232" t="s">
        <v>324</v>
      </c>
      <c r="B16">
        <v>123</v>
      </c>
      <c r="J16" s="232"/>
    </row>
    <row r="17" spans="1:10" x14ac:dyDescent="0.3">
      <c r="A17" s="232" t="s">
        <v>411</v>
      </c>
      <c r="B17">
        <v>111</v>
      </c>
      <c r="J17" s="232"/>
    </row>
    <row r="18" spans="1:10" x14ac:dyDescent="0.3">
      <c r="A18" s="232" t="s">
        <v>328</v>
      </c>
      <c r="B18">
        <v>97</v>
      </c>
      <c r="J18" s="232"/>
    </row>
    <row r="19" spans="1:10" x14ac:dyDescent="0.3">
      <c r="A19" s="232" t="s">
        <v>316</v>
      </c>
      <c r="B19">
        <v>93</v>
      </c>
      <c r="J19" s="232"/>
    </row>
    <row r="20" spans="1:10" x14ac:dyDescent="0.3">
      <c r="A20" s="232" t="s">
        <v>412</v>
      </c>
      <c r="B20">
        <v>91</v>
      </c>
      <c r="J20" s="232"/>
    </row>
    <row r="21" spans="1:10" x14ac:dyDescent="0.3">
      <c r="A21" s="232" t="s">
        <v>413</v>
      </c>
      <c r="B21">
        <v>76</v>
      </c>
      <c r="J21" s="232"/>
    </row>
    <row r="22" spans="1:10" x14ac:dyDescent="0.3">
      <c r="A22" s="232" t="s">
        <v>414</v>
      </c>
      <c r="B22">
        <v>73</v>
      </c>
      <c r="J22" s="232"/>
    </row>
    <row r="23" spans="1:10" x14ac:dyDescent="0.3">
      <c r="A23" s="232" t="s">
        <v>415</v>
      </c>
      <c r="B23">
        <v>70</v>
      </c>
      <c r="J23" s="232"/>
    </row>
    <row r="24" spans="1:10" x14ac:dyDescent="0.3">
      <c r="J24" s="232"/>
    </row>
    <row r="25" spans="1:10" x14ac:dyDescent="0.3">
      <c r="A25" s="246" t="s">
        <v>391</v>
      </c>
      <c r="J25" s="232"/>
    </row>
    <row r="26" spans="1:10" x14ac:dyDescent="0.3">
      <c r="J26" s="232"/>
    </row>
    <row r="27" spans="1:10" x14ac:dyDescent="0.3">
      <c r="J27" s="232"/>
    </row>
    <row r="28" spans="1:10" x14ac:dyDescent="0.3">
      <c r="J28" s="232"/>
    </row>
    <row r="29" spans="1:10" x14ac:dyDescent="0.3">
      <c r="J29" s="232"/>
    </row>
    <row r="30" spans="1:10" x14ac:dyDescent="0.3">
      <c r="J30" s="232"/>
    </row>
    <row r="31" spans="1:10" x14ac:dyDescent="0.3">
      <c r="J31" s="232"/>
    </row>
  </sheetData>
  <sortState xmlns:xlrd2="http://schemas.microsoft.com/office/spreadsheetml/2017/richdata2" ref="A4:B23">
    <sortCondition descending="1" ref="B4:B23"/>
  </sortState>
  <hyperlinks>
    <hyperlink ref="F4" r:id="rId1" xr:uid="{9F376794-BD6E-4E4A-BFC1-88475432451D}"/>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2BDDD-ECEC-404F-96D2-9D42AAAD5FEF}">
  <sheetPr codeName="Ark27"/>
  <dimension ref="A1:K228"/>
  <sheetViews>
    <sheetView topLeftCell="F1" workbookViewId="0">
      <selection activeCell="K4" sqref="K4"/>
    </sheetView>
  </sheetViews>
  <sheetFormatPr baseColWidth="10" defaultColWidth="11.44140625" defaultRowHeight="14.4" x14ac:dyDescent="0.3"/>
  <cols>
    <col min="2" max="2" width="30" customWidth="1"/>
    <col min="4" max="4" width="30.5546875" customWidth="1"/>
    <col min="5" max="5" width="28.33203125" style="165" customWidth="1"/>
    <col min="6" max="6" width="21.88671875" style="165" customWidth="1"/>
    <col min="7" max="7" width="17.6640625" customWidth="1"/>
    <col min="10" max="10" width="19" customWidth="1"/>
  </cols>
  <sheetData>
    <row r="1" spans="1:11" x14ac:dyDescent="0.3">
      <c r="A1" s="24" t="s">
        <v>416</v>
      </c>
      <c r="B1" s="24" t="s">
        <v>417</v>
      </c>
      <c r="F1" s="165" t="s">
        <v>73</v>
      </c>
      <c r="G1" t="s">
        <v>74</v>
      </c>
    </row>
    <row r="2" spans="1:11" x14ac:dyDescent="0.3">
      <c r="B2" s="24"/>
    </row>
    <row r="3" spans="1:11" s="165" customFormat="1" ht="28.8" x14ac:dyDescent="0.3">
      <c r="A3" s="166" t="s">
        <v>418</v>
      </c>
      <c r="B3" s="166" t="s">
        <v>419</v>
      </c>
      <c r="C3" s="166" t="s">
        <v>420</v>
      </c>
      <c r="D3" s="166" t="s">
        <v>393</v>
      </c>
      <c r="E3" s="166" t="s">
        <v>421</v>
      </c>
      <c r="F3" s="166" t="s">
        <v>422</v>
      </c>
      <c r="G3" s="166" t="s">
        <v>423</v>
      </c>
      <c r="H3" s="166" t="s">
        <v>134</v>
      </c>
    </row>
    <row r="4" spans="1:11" x14ac:dyDescent="0.3">
      <c r="A4">
        <v>312717</v>
      </c>
      <c r="B4" t="s">
        <v>424</v>
      </c>
      <c r="C4" t="s">
        <v>425</v>
      </c>
      <c r="D4" t="s">
        <v>400</v>
      </c>
      <c r="E4" s="165" t="s">
        <v>426</v>
      </c>
      <c r="F4" s="165" t="s">
        <v>427</v>
      </c>
      <c r="G4">
        <v>1589688</v>
      </c>
      <c r="H4">
        <v>2020</v>
      </c>
      <c r="J4" t="s">
        <v>121</v>
      </c>
      <c r="K4" s="161" t="s">
        <v>75</v>
      </c>
    </row>
    <row r="5" spans="1:11" x14ac:dyDescent="0.3">
      <c r="A5">
        <v>312717</v>
      </c>
      <c r="B5" t="s">
        <v>424</v>
      </c>
      <c r="C5" t="s">
        <v>425</v>
      </c>
      <c r="D5" t="s">
        <v>400</v>
      </c>
      <c r="E5" s="165" t="s">
        <v>426</v>
      </c>
      <c r="F5" s="165" t="s">
        <v>427</v>
      </c>
      <c r="G5">
        <v>2618781</v>
      </c>
      <c r="H5">
        <v>2021</v>
      </c>
    </row>
    <row r="6" spans="1:11" x14ac:dyDescent="0.3">
      <c r="A6">
        <v>312717</v>
      </c>
      <c r="B6" t="s">
        <v>424</v>
      </c>
      <c r="C6" t="s">
        <v>425</v>
      </c>
      <c r="D6" t="s">
        <v>400</v>
      </c>
      <c r="E6" s="165" t="s">
        <v>426</v>
      </c>
      <c r="F6" s="165" t="s">
        <v>427</v>
      </c>
      <c r="G6">
        <v>791531</v>
      </c>
      <c r="H6">
        <v>2022</v>
      </c>
    </row>
    <row r="7" spans="1:11" x14ac:dyDescent="0.3">
      <c r="A7">
        <v>312715</v>
      </c>
      <c r="B7" t="s">
        <v>424</v>
      </c>
      <c r="C7" t="s">
        <v>425</v>
      </c>
      <c r="D7" t="s">
        <v>400</v>
      </c>
      <c r="E7" s="165" t="s">
        <v>428</v>
      </c>
      <c r="F7" s="165" t="s">
        <v>429</v>
      </c>
      <c r="G7">
        <v>424000</v>
      </c>
      <c r="H7">
        <v>2020</v>
      </c>
    </row>
    <row r="8" spans="1:11" x14ac:dyDescent="0.3">
      <c r="A8">
        <v>312721</v>
      </c>
      <c r="B8" t="s">
        <v>230</v>
      </c>
      <c r="C8" t="s">
        <v>425</v>
      </c>
      <c r="D8" t="s">
        <v>400</v>
      </c>
      <c r="E8" s="165" t="s">
        <v>428</v>
      </c>
      <c r="F8" s="165" t="s">
        <v>429</v>
      </c>
      <c r="G8">
        <v>814000</v>
      </c>
      <c r="H8">
        <v>2020</v>
      </c>
    </row>
    <row r="9" spans="1:11" x14ac:dyDescent="0.3">
      <c r="A9">
        <v>312715</v>
      </c>
      <c r="B9" t="s">
        <v>424</v>
      </c>
      <c r="C9" t="s">
        <v>425</v>
      </c>
      <c r="D9" t="s">
        <v>400</v>
      </c>
      <c r="E9" s="165" t="s">
        <v>428</v>
      </c>
      <c r="F9" s="165" t="s">
        <v>429</v>
      </c>
      <c r="G9">
        <v>1303333</v>
      </c>
      <c r="H9">
        <v>2021</v>
      </c>
    </row>
    <row r="10" spans="1:11" x14ac:dyDescent="0.3">
      <c r="A10">
        <v>312721</v>
      </c>
      <c r="B10" t="s">
        <v>230</v>
      </c>
      <c r="C10" t="s">
        <v>425</v>
      </c>
      <c r="D10" t="s">
        <v>400</v>
      </c>
      <c r="E10" s="165" t="s">
        <v>428</v>
      </c>
      <c r="F10" s="165" t="s">
        <v>429</v>
      </c>
      <c r="G10">
        <v>2900000</v>
      </c>
      <c r="H10">
        <v>2021</v>
      </c>
    </row>
    <row r="11" spans="1:11" x14ac:dyDescent="0.3">
      <c r="A11">
        <v>312715</v>
      </c>
      <c r="B11" t="s">
        <v>424</v>
      </c>
      <c r="C11" t="s">
        <v>425</v>
      </c>
      <c r="D11" t="s">
        <v>400</v>
      </c>
      <c r="E11" s="165" t="s">
        <v>428</v>
      </c>
      <c r="F11" s="165" t="s">
        <v>429</v>
      </c>
      <c r="G11">
        <v>1208667</v>
      </c>
      <c r="H11">
        <v>2022</v>
      </c>
    </row>
    <row r="12" spans="1:11" x14ac:dyDescent="0.3">
      <c r="A12">
        <v>312721</v>
      </c>
      <c r="B12" t="s">
        <v>230</v>
      </c>
      <c r="C12" t="s">
        <v>425</v>
      </c>
      <c r="D12" t="s">
        <v>400</v>
      </c>
      <c r="E12" s="165" t="s">
        <v>428</v>
      </c>
      <c r="F12" s="165" t="s">
        <v>429</v>
      </c>
      <c r="G12">
        <v>1286000</v>
      </c>
      <c r="H12">
        <v>2022</v>
      </c>
    </row>
    <row r="13" spans="1:11" x14ac:dyDescent="0.3">
      <c r="A13">
        <v>312683</v>
      </c>
      <c r="B13" t="s">
        <v>424</v>
      </c>
      <c r="C13" t="s">
        <v>430</v>
      </c>
      <c r="D13" t="s">
        <v>401</v>
      </c>
      <c r="E13" s="165" t="s">
        <v>431</v>
      </c>
      <c r="F13" s="165" t="s">
        <v>432</v>
      </c>
      <c r="G13">
        <v>523000</v>
      </c>
      <c r="H13">
        <v>2020</v>
      </c>
    </row>
    <row r="14" spans="1:11" x14ac:dyDescent="0.3">
      <c r="A14">
        <v>312683</v>
      </c>
      <c r="B14" t="s">
        <v>424</v>
      </c>
      <c r="C14" t="s">
        <v>430</v>
      </c>
      <c r="D14" t="s">
        <v>401</v>
      </c>
      <c r="E14" s="165" t="s">
        <v>431</v>
      </c>
      <c r="F14" s="165" t="s">
        <v>432</v>
      </c>
      <c r="G14">
        <v>2435000</v>
      </c>
      <c r="H14">
        <v>2021</v>
      </c>
    </row>
    <row r="15" spans="1:11" x14ac:dyDescent="0.3">
      <c r="A15">
        <v>312683</v>
      </c>
      <c r="B15" t="s">
        <v>424</v>
      </c>
      <c r="C15" t="s">
        <v>430</v>
      </c>
      <c r="D15" t="s">
        <v>401</v>
      </c>
      <c r="E15" s="165" t="s">
        <v>431</v>
      </c>
      <c r="F15" s="165" t="s">
        <v>432</v>
      </c>
      <c r="G15">
        <v>1442000</v>
      </c>
      <c r="H15">
        <v>2022</v>
      </c>
    </row>
    <row r="16" spans="1:11" x14ac:dyDescent="0.3">
      <c r="A16">
        <v>315472</v>
      </c>
      <c r="B16" t="s">
        <v>230</v>
      </c>
      <c r="C16" t="s">
        <v>425</v>
      </c>
      <c r="D16" t="s">
        <v>397</v>
      </c>
      <c r="E16" s="165" t="s">
        <v>433</v>
      </c>
      <c r="F16" s="165" t="s">
        <v>434</v>
      </c>
      <c r="H16">
        <v>2020</v>
      </c>
    </row>
    <row r="17" spans="1:8" x14ac:dyDescent="0.3">
      <c r="A17">
        <v>315472</v>
      </c>
      <c r="B17" t="s">
        <v>230</v>
      </c>
      <c r="C17" t="s">
        <v>425</v>
      </c>
      <c r="D17" t="s">
        <v>397</v>
      </c>
      <c r="E17" s="165" t="s">
        <v>433</v>
      </c>
      <c r="F17" s="165" t="s">
        <v>434</v>
      </c>
      <c r="G17">
        <v>1106000</v>
      </c>
      <c r="H17">
        <v>2021</v>
      </c>
    </row>
    <row r="18" spans="1:8" x14ac:dyDescent="0.3">
      <c r="A18">
        <v>315472</v>
      </c>
      <c r="B18" t="s">
        <v>230</v>
      </c>
      <c r="C18" t="s">
        <v>425</v>
      </c>
      <c r="D18" t="s">
        <v>397</v>
      </c>
      <c r="E18" s="165" t="s">
        <v>433</v>
      </c>
      <c r="F18" s="165" t="s">
        <v>434</v>
      </c>
      <c r="G18">
        <v>4371000</v>
      </c>
      <c r="H18">
        <v>2022</v>
      </c>
    </row>
    <row r="19" spans="1:8" x14ac:dyDescent="0.3">
      <c r="A19">
        <v>316534</v>
      </c>
      <c r="B19" t="s">
        <v>424</v>
      </c>
      <c r="C19" t="s">
        <v>425</v>
      </c>
      <c r="D19" t="s">
        <v>401</v>
      </c>
      <c r="E19" s="165" t="s">
        <v>435</v>
      </c>
      <c r="F19" s="165" t="s">
        <v>436</v>
      </c>
      <c r="G19">
        <v>41000</v>
      </c>
      <c r="H19">
        <v>2020</v>
      </c>
    </row>
    <row r="20" spans="1:8" x14ac:dyDescent="0.3">
      <c r="A20">
        <v>316534</v>
      </c>
      <c r="B20" t="s">
        <v>424</v>
      </c>
      <c r="C20" t="s">
        <v>425</v>
      </c>
      <c r="D20" t="s">
        <v>401</v>
      </c>
      <c r="E20" s="165" t="s">
        <v>435</v>
      </c>
      <c r="F20" s="165" t="s">
        <v>436</v>
      </c>
      <c r="G20">
        <v>2238862</v>
      </c>
      <c r="H20">
        <v>2021</v>
      </c>
    </row>
    <row r="21" spans="1:8" x14ac:dyDescent="0.3">
      <c r="A21">
        <v>316534</v>
      </c>
      <c r="B21" t="s">
        <v>424</v>
      </c>
      <c r="C21" t="s">
        <v>425</v>
      </c>
      <c r="D21" t="s">
        <v>401</v>
      </c>
      <c r="E21" s="165" t="s">
        <v>435</v>
      </c>
      <c r="F21" s="165" t="s">
        <v>436</v>
      </c>
      <c r="G21">
        <v>2669138</v>
      </c>
      <c r="H21">
        <v>2022</v>
      </c>
    </row>
    <row r="22" spans="1:8" x14ac:dyDescent="0.3">
      <c r="A22">
        <v>321622</v>
      </c>
      <c r="B22" t="s">
        <v>235</v>
      </c>
      <c r="C22" t="s">
        <v>425</v>
      </c>
      <c r="D22" t="s">
        <v>402</v>
      </c>
      <c r="E22" s="165" t="s">
        <v>437</v>
      </c>
      <c r="F22" s="165" t="s">
        <v>437</v>
      </c>
      <c r="H22">
        <v>2020</v>
      </c>
    </row>
    <row r="23" spans="1:8" x14ac:dyDescent="0.3">
      <c r="A23">
        <v>321622</v>
      </c>
      <c r="B23" t="s">
        <v>235</v>
      </c>
      <c r="C23" t="s">
        <v>425</v>
      </c>
      <c r="D23" t="s">
        <v>402</v>
      </c>
      <c r="E23" s="165" t="s">
        <v>437</v>
      </c>
      <c r="F23" s="165" t="s">
        <v>437</v>
      </c>
      <c r="G23">
        <v>8435000</v>
      </c>
      <c r="H23">
        <v>2021</v>
      </c>
    </row>
    <row r="24" spans="1:8" x14ac:dyDescent="0.3">
      <c r="A24">
        <v>321622</v>
      </c>
      <c r="B24" t="s">
        <v>235</v>
      </c>
      <c r="C24" t="s">
        <v>425</v>
      </c>
      <c r="D24" t="s">
        <v>402</v>
      </c>
      <c r="E24" s="165" t="s">
        <v>437</v>
      </c>
      <c r="F24" s="165" t="s">
        <v>437</v>
      </c>
      <c r="G24">
        <v>6248000</v>
      </c>
      <c r="H24">
        <v>2022</v>
      </c>
    </row>
    <row r="25" spans="1:8" ht="28.8" x14ac:dyDescent="0.3">
      <c r="A25">
        <v>312773</v>
      </c>
      <c r="B25" t="s">
        <v>424</v>
      </c>
      <c r="C25" t="s">
        <v>438</v>
      </c>
      <c r="D25" t="s">
        <v>402</v>
      </c>
      <c r="E25" s="165" t="s">
        <v>439</v>
      </c>
      <c r="F25" s="165" t="s">
        <v>440</v>
      </c>
      <c r="G25">
        <v>1410000</v>
      </c>
      <c r="H25">
        <v>2020</v>
      </c>
    </row>
    <row r="26" spans="1:8" ht="28.8" x14ac:dyDescent="0.3">
      <c r="A26">
        <v>312773</v>
      </c>
      <c r="B26" t="s">
        <v>424</v>
      </c>
      <c r="C26" t="s">
        <v>438</v>
      </c>
      <c r="D26" t="s">
        <v>402</v>
      </c>
      <c r="E26" s="165" t="s">
        <v>439</v>
      </c>
      <c r="F26" s="165" t="s">
        <v>440</v>
      </c>
      <c r="G26">
        <v>2594000</v>
      </c>
      <c r="H26">
        <v>2021</v>
      </c>
    </row>
    <row r="27" spans="1:8" ht="28.8" x14ac:dyDescent="0.3">
      <c r="A27">
        <v>312773</v>
      </c>
      <c r="B27" t="s">
        <v>424</v>
      </c>
      <c r="C27" t="s">
        <v>438</v>
      </c>
      <c r="D27" t="s">
        <v>402</v>
      </c>
      <c r="E27" s="165" t="s">
        <v>439</v>
      </c>
      <c r="F27" s="165" t="s">
        <v>440</v>
      </c>
      <c r="G27">
        <v>0</v>
      </c>
      <c r="H27">
        <v>2022</v>
      </c>
    </row>
    <row r="28" spans="1:8" ht="28.8" x14ac:dyDescent="0.3">
      <c r="A28">
        <v>312707</v>
      </c>
      <c r="B28" t="s">
        <v>424</v>
      </c>
      <c r="C28" t="s">
        <v>425</v>
      </c>
      <c r="D28" t="s">
        <v>400</v>
      </c>
      <c r="E28" s="165" t="s">
        <v>428</v>
      </c>
      <c r="F28" s="165" t="s">
        <v>441</v>
      </c>
      <c r="G28">
        <v>10000</v>
      </c>
      <c r="H28">
        <v>2020</v>
      </c>
    </row>
    <row r="29" spans="1:8" ht="28.8" x14ac:dyDescent="0.3">
      <c r="A29">
        <v>312712</v>
      </c>
      <c r="B29" t="s">
        <v>233</v>
      </c>
      <c r="C29" t="s">
        <v>425</v>
      </c>
      <c r="D29" t="s">
        <v>400</v>
      </c>
      <c r="E29" s="165" t="s">
        <v>428</v>
      </c>
      <c r="F29" s="165" t="s">
        <v>441</v>
      </c>
      <c r="G29">
        <v>1444000</v>
      </c>
      <c r="H29">
        <v>2020</v>
      </c>
    </row>
    <row r="30" spans="1:8" ht="28.8" x14ac:dyDescent="0.3">
      <c r="A30">
        <v>312730</v>
      </c>
      <c r="B30" t="s">
        <v>424</v>
      </c>
      <c r="C30" t="s">
        <v>442</v>
      </c>
      <c r="D30" t="s">
        <v>400</v>
      </c>
      <c r="E30" s="165" t="s">
        <v>428</v>
      </c>
      <c r="F30" s="165" t="s">
        <v>441</v>
      </c>
      <c r="G30">
        <v>4210000</v>
      </c>
      <c r="H30">
        <v>2020</v>
      </c>
    </row>
    <row r="31" spans="1:8" ht="28.8" x14ac:dyDescent="0.3">
      <c r="A31">
        <v>312740</v>
      </c>
      <c r="B31" t="s">
        <v>424</v>
      </c>
      <c r="C31" t="s">
        <v>425</v>
      </c>
      <c r="D31" t="s">
        <v>400</v>
      </c>
      <c r="E31" s="165" t="s">
        <v>428</v>
      </c>
      <c r="F31" s="165" t="s">
        <v>441</v>
      </c>
      <c r="G31">
        <v>1384000</v>
      </c>
      <c r="H31">
        <v>2020</v>
      </c>
    </row>
    <row r="32" spans="1:8" ht="28.8" x14ac:dyDescent="0.3">
      <c r="A32">
        <v>312768</v>
      </c>
      <c r="B32" t="s">
        <v>424</v>
      </c>
      <c r="C32" t="s">
        <v>430</v>
      </c>
      <c r="D32" t="s">
        <v>400</v>
      </c>
      <c r="E32" s="165" t="s">
        <v>428</v>
      </c>
      <c r="F32" s="165" t="s">
        <v>441</v>
      </c>
      <c r="G32">
        <v>1280000</v>
      </c>
      <c r="H32">
        <v>2020</v>
      </c>
    </row>
    <row r="33" spans="1:8" ht="28.8" x14ac:dyDescent="0.3">
      <c r="A33">
        <v>324620</v>
      </c>
      <c r="B33" t="s">
        <v>230</v>
      </c>
      <c r="C33" t="s">
        <v>425</v>
      </c>
      <c r="D33" t="s">
        <v>400</v>
      </c>
      <c r="E33" s="165" t="s">
        <v>428</v>
      </c>
      <c r="F33" s="165" t="s">
        <v>441</v>
      </c>
      <c r="H33">
        <v>2020</v>
      </c>
    </row>
    <row r="34" spans="1:8" ht="28.8" x14ac:dyDescent="0.3">
      <c r="A34">
        <v>312707</v>
      </c>
      <c r="B34" t="s">
        <v>424</v>
      </c>
      <c r="C34" t="s">
        <v>425</v>
      </c>
      <c r="D34" t="s">
        <v>400</v>
      </c>
      <c r="E34" s="165" t="s">
        <v>428</v>
      </c>
      <c r="F34" s="165" t="s">
        <v>441</v>
      </c>
      <c r="G34">
        <v>2679333</v>
      </c>
      <c r="H34">
        <v>2021</v>
      </c>
    </row>
    <row r="35" spans="1:8" ht="28.8" x14ac:dyDescent="0.3">
      <c r="A35">
        <v>312712</v>
      </c>
      <c r="B35" t="s">
        <v>233</v>
      </c>
      <c r="C35" t="s">
        <v>425</v>
      </c>
      <c r="D35" t="s">
        <v>400</v>
      </c>
      <c r="E35" s="165" t="s">
        <v>428</v>
      </c>
      <c r="F35" s="165" t="s">
        <v>441</v>
      </c>
      <c r="G35">
        <v>1896000</v>
      </c>
      <c r="H35">
        <v>2021</v>
      </c>
    </row>
    <row r="36" spans="1:8" ht="28.8" x14ac:dyDescent="0.3">
      <c r="A36">
        <v>312730</v>
      </c>
      <c r="B36" t="s">
        <v>424</v>
      </c>
      <c r="C36" t="s">
        <v>442</v>
      </c>
      <c r="D36" t="s">
        <v>400</v>
      </c>
      <c r="E36" s="165" t="s">
        <v>428</v>
      </c>
      <c r="F36" s="165" t="s">
        <v>441</v>
      </c>
      <c r="G36">
        <v>395000</v>
      </c>
      <c r="H36">
        <v>2021</v>
      </c>
    </row>
    <row r="37" spans="1:8" ht="28.8" x14ac:dyDescent="0.3">
      <c r="A37">
        <v>312740</v>
      </c>
      <c r="B37" t="s">
        <v>424</v>
      </c>
      <c r="C37" t="s">
        <v>425</v>
      </c>
      <c r="D37" t="s">
        <v>400</v>
      </c>
      <c r="E37" s="165" t="s">
        <v>428</v>
      </c>
      <c r="F37" s="165" t="s">
        <v>441</v>
      </c>
      <c r="G37">
        <v>1691333</v>
      </c>
      <c r="H37">
        <v>2021</v>
      </c>
    </row>
    <row r="38" spans="1:8" ht="28.8" x14ac:dyDescent="0.3">
      <c r="A38">
        <v>312768</v>
      </c>
      <c r="B38" t="s">
        <v>424</v>
      </c>
      <c r="C38" t="s">
        <v>430</v>
      </c>
      <c r="D38" t="s">
        <v>400</v>
      </c>
      <c r="E38" s="165" t="s">
        <v>428</v>
      </c>
      <c r="F38" s="165" t="s">
        <v>441</v>
      </c>
      <c r="G38">
        <v>2438000</v>
      </c>
      <c r="H38">
        <v>2021</v>
      </c>
    </row>
    <row r="39" spans="1:8" ht="28.8" x14ac:dyDescent="0.3">
      <c r="A39">
        <v>324620</v>
      </c>
      <c r="B39" t="s">
        <v>230</v>
      </c>
      <c r="C39" t="s">
        <v>425</v>
      </c>
      <c r="D39" t="s">
        <v>400</v>
      </c>
      <c r="E39" s="165" t="s">
        <v>428</v>
      </c>
      <c r="F39" s="165" t="s">
        <v>441</v>
      </c>
      <c r="G39">
        <v>63000</v>
      </c>
      <c r="H39">
        <v>2021</v>
      </c>
    </row>
    <row r="40" spans="1:8" ht="28.8" x14ac:dyDescent="0.3">
      <c r="A40">
        <v>312707</v>
      </c>
      <c r="B40" t="s">
        <v>424</v>
      </c>
      <c r="C40" t="s">
        <v>425</v>
      </c>
      <c r="D40" t="s">
        <v>400</v>
      </c>
      <c r="E40" s="165" t="s">
        <v>428</v>
      </c>
      <c r="F40" s="165" t="s">
        <v>441</v>
      </c>
      <c r="G40">
        <v>2280667</v>
      </c>
      <c r="H40">
        <v>2022</v>
      </c>
    </row>
    <row r="41" spans="1:8" ht="28.8" x14ac:dyDescent="0.3">
      <c r="A41">
        <v>312712</v>
      </c>
      <c r="B41" t="s">
        <v>233</v>
      </c>
      <c r="C41" t="s">
        <v>425</v>
      </c>
      <c r="D41" t="s">
        <v>400</v>
      </c>
      <c r="E41" s="165" t="s">
        <v>428</v>
      </c>
      <c r="F41" s="165" t="s">
        <v>441</v>
      </c>
      <c r="G41">
        <v>0</v>
      </c>
      <c r="H41">
        <v>2022</v>
      </c>
    </row>
    <row r="42" spans="1:8" ht="28.8" x14ac:dyDescent="0.3">
      <c r="A42">
        <v>312730</v>
      </c>
      <c r="B42" t="s">
        <v>424</v>
      </c>
      <c r="C42" t="s">
        <v>442</v>
      </c>
      <c r="D42" t="s">
        <v>400</v>
      </c>
      <c r="E42" s="165" t="s">
        <v>428</v>
      </c>
      <c r="F42" s="165" t="s">
        <v>441</v>
      </c>
      <c r="G42">
        <v>395000</v>
      </c>
      <c r="H42">
        <v>2022</v>
      </c>
    </row>
    <row r="43" spans="1:8" ht="28.8" x14ac:dyDescent="0.3">
      <c r="A43">
        <v>312740</v>
      </c>
      <c r="B43" t="s">
        <v>424</v>
      </c>
      <c r="C43" t="s">
        <v>425</v>
      </c>
      <c r="D43" t="s">
        <v>400</v>
      </c>
      <c r="E43" s="165" t="s">
        <v>428</v>
      </c>
      <c r="F43" s="165" t="s">
        <v>441</v>
      </c>
      <c r="G43">
        <v>1924667</v>
      </c>
      <c r="H43">
        <v>2022</v>
      </c>
    </row>
    <row r="44" spans="1:8" ht="28.8" x14ac:dyDescent="0.3">
      <c r="A44">
        <v>312768</v>
      </c>
      <c r="B44" t="s">
        <v>424</v>
      </c>
      <c r="C44" t="s">
        <v>430</v>
      </c>
      <c r="D44" t="s">
        <v>400</v>
      </c>
      <c r="E44" s="165" t="s">
        <v>428</v>
      </c>
      <c r="F44" s="165" t="s">
        <v>441</v>
      </c>
      <c r="G44">
        <v>779000</v>
      </c>
      <c r="H44">
        <v>2022</v>
      </c>
    </row>
    <row r="45" spans="1:8" ht="28.8" x14ac:dyDescent="0.3">
      <c r="A45">
        <v>324620</v>
      </c>
      <c r="B45" t="s">
        <v>230</v>
      </c>
      <c r="C45" t="s">
        <v>425</v>
      </c>
      <c r="D45" t="s">
        <v>400</v>
      </c>
      <c r="E45" s="165" t="s">
        <v>428</v>
      </c>
      <c r="F45" s="165" t="s">
        <v>441</v>
      </c>
      <c r="G45">
        <v>3872000</v>
      </c>
      <c r="H45">
        <v>2022</v>
      </c>
    </row>
    <row r="46" spans="1:8" x14ac:dyDescent="0.3">
      <c r="A46">
        <v>315957</v>
      </c>
      <c r="B46" t="s">
        <v>424</v>
      </c>
      <c r="C46" t="s">
        <v>425</v>
      </c>
      <c r="D46" t="s">
        <v>397</v>
      </c>
      <c r="E46" s="165" t="s">
        <v>443</v>
      </c>
      <c r="F46" s="165" t="s">
        <v>444</v>
      </c>
      <c r="H46">
        <v>2020</v>
      </c>
    </row>
    <row r="47" spans="1:8" x14ac:dyDescent="0.3">
      <c r="A47">
        <v>315957</v>
      </c>
      <c r="B47" t="s">
        <v>424</v>
      </c>
      <c r="C47" t="s">
        <v>425</v>
      </c>
      <c r="D47" t="s">
        <v>397</v>
      </c>
      <c r="E47" s="165" t="s">
        <v>443</v>
      </c>
      <c r="F47" s="165" t="s">
        <v>444</v>
      </c>
      <c r="G47">
        <v>1154000</v>
      </c>
      <c r="H47">
        <v>2021</v>
      </c>
    </row>
    <row r="48" spans="1:8" x14ac:dyDescent="0.3">
      <c r="A48">
        <v>315957</v>
      </c>
      <c r="B48" t="s">
        <v>424</v>
      </c>
      <c r="C48" t="s">
        <v>425</v>
      </c>
      <c r="D48" t="s">
        <v>397</v>
      </c>
      <c r="E48" s="165" t="s">
        <v>443</v>
      </c>
      <c r="F48" s="165" t="s">
        <v>444</v>
      </c>
      <c r="G48">
        <v>1058000</v>
      </c>
      <c r="H48">
        <v>2022</v>
      </c>
    </row>
    <row r="49" spans="1:8" ht="28.8" x14ac:dyDescent="0.3">
      <c r="A49">
        <v>317725</v>
      </c>
      <c r="B49" t="s">
        <v>235</v>
      </c>
      <c r="C49" t="s">
        <v>445</v>
      </c>
      <c r="D49" t="s">
        <v>402</v>
      </c>
      <c r="E49" s="165" t="s">
        <v>439</v>
      </c>
      <c r="F49" s="165" t="s">
        <v>446</v>
      </c>
      <c r="G49">
        <v>163000</v>
      </c>
      <c r="H49">
        <v>2020</v>
      </c>
    </row>
    <row r="50" spans="1:8" ht="28.8" x14ac:dyDescent="0.3">
      <c r="A50">
        <v>317725</v>
      </c>
      <c r="B50" t="s">
        <v>235</v>
      </c>
      <c r="C50" t="s">
        <v>445</v>
      </c>
      <c r="D50" t="s">
        <v>402</v>
      </c>
      <c r="E50" s="165" t="s">
        <v>439</v>
      </c>
      <c r="F50" s="165" t="s">
        <v>446</v>
      </c>
      <c r="G50">
        <v>3045000</v>
      </c>
      <c r="H50">
        <v>2021</v>
      </c>
    </row>
    <row r="51" spans="1:8" ht="28.8" x14ac:dyDescent="0.3">
      <c r="A51">
        <v>317725</v>
      </c>
      <c r="B51" t="s">
        <v>235</v>
      </c>
      <c r="C51" t="s">
        <v>445</v>
      </c>
      <c r="D51" t="s">
        <v>402</v>
      </c>
      <c r="E51" s="165" t="s">
        <v>439</v>
      </c>
      <c r="F51" s="165" t="s">
        <v>446</v>
      </c>
      <c r="G51">
        <v>8352000</v>
      </c>
      <c r="H51">
        <v>2022</v>
      </c>
    </row>
    <row r="52" spans="1:8" ht="28.8" x14ac:dyDescent="0.3">
      <c r="A52">
        <v>316226</v>
      </c>
      <c r="B52" t="s">
        <v>235</v>
      </c>
      <c r="C52" t="s">
        <v>447</v>
      </c>
      <c r="D52" t="s">
        <v>400</v>
      </c>
      <c r="E52" s="165" t="s">
        <v>428</v>
      </c>
      <c r="F52" s="165" t="s">
        <v>448</v>
      </c>
      <c r="G52">
        <v>438681</v>
      </c>
      <c r="H52">
        <v>2020</v>
      </c>
    </row>
    <row r="53" spans="1:8" ht="28.8" x14ac:dyDescent="0.3">
      <c r="A53">
        <v>316226</v>
      </c>
      <c r="B53" t="s">
        <v>235</v>
      </c>
      <c r="C53" t="s">
        <v>447</v>
      </c>
      <c r="D53" t="s">
        <v>400</v>
      </c>
      <c r="E53" s="165" t="s">
        <v>428</v>
      </c>
      <c r="F53" s="165" t="s">
        <v>448</v>
      </c>
      <c r="G53">
        <v>2454866</v>
      </c>
      <c r="H53">
        <v>2021</v>
      </c>
    </row>
    <row r="54" spans="1:8" ht="28.8" x14ac:dyDescent="0.3">
      <c r="A54">
        <v>316226</v>
      </c>
      <c r="B54" t="s">
        <v>235</v>
      </c>
      <c r="C54" t="s">
        <v>447</v>
      </c>
      <c r="D54" t="s">
        <v>400</v>
      </c>
      <c r="E54" s="165" t="s">
        <v>428</v>
      </c>
      <c r="F54" s="165" t="s">
        <v>448</v>
      </c>
      <c r="G54">
        <v>2530453</v>
      </c>
      <c r="H54">
        <v>2022</v>
      </c>
    </row>
    <row r="55" spans="1:8" x14ac:dyDescent="0.3">
      <c r="A55">
        <v>312693</v>
      </c>
      <c r="B55" t="s">
        <v>233</v>
      </c>
      <c r="C55" t="s">
        <v>425</v>
      </c>
      <c r="D55" t="s">
        <v>400</v>
      </c>
      <c r="E55" s="165" t="s">
        <v>426</v>
      </c>
      <c r="F55" s="165" t="s">
        <v>449</v>
      </c>
      <c r="G55">
        <v>1112000</v>
      </c>
      <c r="H55">
        <v>2020</v>
      </c>
    </row>
    <row r="56" spans="1:8" x14ac:dyDescent="0.3">
      <c r="A56">
        <v>312757</v>
      </c>
      <c r="B56" t="s">
        <v>424</v>
      </c>
      <c r="C56" t="s">
        <v>425</v>
      </c>
      <c r="D56" t="s">
        <v>400</v>
      </c>
      <c r="E56" s="165" t="s">
        <v>426</v>
      </c>
      <c r="F56" s="165" t="s">
        <v>449</v>
      </c>
      <c r="G56">
        <v>3436000</v>
      </c>
      <c r="H56">
        <v>2020</v>
      </c>
    </row>
    <row r="57" spans="1:8" x14ac:dyDescent="0.3">
      <c r="A57">
        <v>312769</v>
      </c>
      <c r="B57" t="s">
        <v>233</v>
      </c>
      <c r="C57" t="s">
        <v>445</v>
      </c>
      <c r="D57" t="s">
        <v>400</v>
      </c>
      <c r="E57" s="165" t="s">
        <v>426</v>
      </c>
      <c r="F57" s="165" t="s">
        <v>449</v>
      </c>
      <c r="G57">
        <v>93380</v>
      </c>
      <c r="H57">
        <v>2020</v>
      </c>
    </row>
    <row r="58" spans="1:8" x14ac:dyDescent="0.3">
      <c r="A58">
        <v>312780</v>
      </c>
      <c r="B58" t="s">
        <v>424</v>
      </c>
      <c r="C58" t="s">
        <v>425</v>
      </c>
      <c r="D58" t="s">
        <v>400</v>
      </c>
      <c r="E58" s="165" t="s">
        <v>426</v>
      </c>
      <c r="F58" s="165" t="s">
        <v>449</v>
      </c>
      <c r="G58">
        <v>1028500</v>
      </c>
      <c r="H58">
        <v>2020</v>
      </c>
    </row>
    <row r="59" spans="1:8" x14ac:dyDescent="0.3">
      <c r="A59">
        <v>316294</v>
      </c>
      <c r="B59" t="s">
        <v>235</v>
      </c>
      <c r="C59" t="s">
        <v>445</v>
      </c>
      <c r="D59" t="s">
        <v>400</v>
      </c>
      <c r="E59" s="165" t="s">
        <v>426</v>
      </c>
      <c r="F59" s="165" t="s">
        <v>449</v>
      </c>
      <c r="G59">
        <v>1962000</v>
      </c>
      <c r="H59">
        <v>2020</v>
      </c>
    </row>
    <row r="60" spans="1:8" x14ac:dyDescent="0.3">
      <c r="A60">
        <v>321313</v>
      </c>
      <c r="B60" t="s">
        <v>424</v>
      </c>
      <c r="C60" t="s">
        <v>450</v>
      </c>
      <c r="D60" t="s">
        <v>400</v>
      </c>
      <c r="E60" s="165" t="s">
        <v>426</v>
      </c>
      <c r="F60" s="165" t="s">
        <v>449</v>
      </c>
      <c r="G60">
        <v>0</v>
      </c>
      <c r="H60">
        <v>2020</v>
      </c>
    </row>
    <row r="61" spans="1:8" x14ac:dyDescent="0.3">
      <c r="A61">
        <v>324274</v>
      </c>
      <c r="B61" t="s">
        <v>233</v>
      </c>
      <c r="C61" t="s">
        <v>425</v>
      </c>
      <c r="D61" t="s">
        <v>400</v>
      </c>
      <c r="E61" s="165" t="s">
        <v>426</v>
      </c>
      <c r="F61" s="165" t="s">
        <v>449</v>
      </c>
      <c r="H61">
        <v>2020</v>
      </c>
    </row>
    <row r="62" spans="1:8" x14ac:dyDescent="0.3">
      <c r="A62">
        <v>324312</v>
      </c>
      <c r="B62" t="s">
        <v>230</v>
      </c>
      <c r="C62" t="s">
        <v>425</v>
      </c>
      <c r="D62" t="s">
        <v>400</v>
      </c>
      <c r="E62" s="165" t="s">
        <v>426</v>
      </c>
      <c r="F62" s="165" t="s">
        <v>449</v>
      </c>
      <c r="H62">
        <v>2020</v>
      </c>
    </row>
    <row r="63" spans="1:8" x14ac:dyDescent="0.3">
      <c r="A63">
        <v>312693</v>
      </c>
      <c r="B63" t="s">
        <v>233</v>
      </c>
      <c r="C63" t="s">
        <v>425</v>
      </c>
      <c r="D63" t="s">
        <v>400</v>
      </c>
      <c r="E63" s="165" t="s">
        <v>426</v>
      </c>
      <c r="F63" s="165" t="s">
        <v>449</v>
      </c>
      <c r="G63">
        <v>1105000</v>
      </c>
      <c r="H63">
        <v>2021</v>
      </c>
    </row>
    <row r="64" spans="1:8" x14ac:dyDescent="0.3">
      <c r="A64">
        <v>312757</v>
      </c>
      <c r="B64" t="s">
        <v>424</v>
      </c>
      <c r="C64" t="s">
        <v>425</v>
      </c>
      <c r="D64" t="s">
        <v>400</v>
      </c>
      <c r="E64" s="165" t="s">
        <v>426</v>
      </c>
      <c r="F64" s="165" t="s">
        <v>449</v>
      </c>
      <c r="G64">
        <v>1063000</v>
      </c>
      <c r="H64">
        <v>2021</v>
      </c>
    </row>
    <row r="65" spans="1:8" x14ac:dyDescent="0.3">
      <c r="A65">
        <v>312769</v>
      </c>
      <c r="B65" t="s">
        <v>233</v>
      </c>
      <c r="C65" t="s">
        <v>445</v>
      </c>
      <c r="D65" t="s">
        <v>400</v>
      </c>
      <c r="E65" s="165" t="s">
        <v>426</v>
      </c>
      <c r="F65" s="165" t="s">
        <v>449</v>
      </c>
      <c r="G65">
        <v>2874620</v>
      </c>
      <c r="H65">
        <v>2021</v>
      </c>
    </row>
    <row r="66" spans="1:8" x14ac:dyDescent="0.3">
      <c r="A66">
        <v>312780</v>
      </c>
      <c r="B66" t="s">
        <v>424</v>
      </c>
      <c r="C66" t="s">
        <v>425</v>
      </c>
      <c r="D66" t="s">
        <v>400</v>
      </c>
      <c r="E66" s="165" t="s">
        <v>426</v>
      </c>
      <c r="F66" s="165" t="s">
        <v>449</v>
      </c>
      <c r="G66">
        <v>2317500</v>
      </c>
      <c r="H66">
        <v>2021</v>
      </c>
    </row>
    <row r="67" spans="1:8" x14ac:dyDescent="0.3">
      <c r="A67">
        <v>316294</v>
      </c>
      <c r="B67" t="s">
        <v>235</v>
      </c>
      <c r="C67" t="s">
        <v>445</v>
      </c>
      <c r="D67" t="s">
        <v>400</v>
      </c>
      <c r="E67" s="165" t="s">
        <v>426</v>
      </c>
      <c r="F67" s="165" t="s">
        <v>449</v>
      </c>
      <c r="G67">
        <v>2038000</v>
      </c>
      <c r="H67">
        <v>2021</v>
      </c>
    </row>
    <row r="68" spans="1:8" x14ac:dyDescent="0.3">
      <c r="A68">
        <v>321313</v>
      </c>
      <c r="B68" t="s">
        <v>424</v>
      </c>
      <c r="C68" t="s">
        <v>450</v>
      </c>
      <c r="D68" t="s">
        <v>400</v>
      </c>
      <c r="E68" s="165" t="s">
        <v>426</v>
      </c>
      <c r="F68" s="165" t="s">
        <v>449</v>
      </c>
      <c r="G68">
        <v>0</v>
      </c>
      <c r="H68">
        <v>2021</v>
      </c>
    </row>
    <row r="69" spans="1:8" x14ac:dyDescent="0.3">
      <c r="A69">
        <v>324274</v>
      </c>
      <c r="B69" t="s">
        <v>233</v>
      </c>
      <c r="C69" t="s">
        <v>425</v>
      </c>
      <c r="D69" t="s">
        <v>400</v>
      </c>
      <c r="E69" s="165" t="s">
        <v>426</v>
      </c>
      <c r="F69" s="165" t="s">
        <v>449</v>
      </c>
      <c r="G69">
        <v>575000</v>
      </c>
      <c r="H69">
        <v>2021</v>
      </c>
    </row>
    <row r="70" spans="1:8" x14ac:dyDescent="0.3">
      <c r="A70">
        <v>324312</v>
      </c>
      <c r="B70" t="s">
        <v>230</v>
      </c>
      <c r="C70" t="s">
        <v>425</v>
      </c>
      <c r="D70" t="s">
        <v>400</v>
      </c>
      <c r="E70" s="165" t="s">
        <v>426</v>
      </c>
      <c r="F70" s="165" t="s">
        <v>449</v>
      </c>
      <c r="G70">
        <v>116000</v>
      </c>
      <c r="H70">
        <v>2021</v>
      </c>
    </row>
    <row r="71" spans="1:8" x14ac:dyDescent="0.3">
      <c r="A71">
        <v>312693</v>
      </c>
      <c r="B71" t="s">
        <v>233</v>
      </c>
      <c r="C71" t="s">
        <v>425</v>
      </c>
      <c r="D71" t="s">
        <v>400</v>
      </c>
      <c r="E71" s="165" t="s">
        <v>426</v>
      </c>
      <c r="F71" s="165" t="s">
        <v>449</v>
      </c>
      <c r="G71">
        <v>1000000</v>
      </c>
      <c r="H71">
        <v>2022</v>
      </c>
    </row>
    <row r="72" spans="1:8" x14ac:dyDescent="0.3">
      <c r="A72">
        <v>312757</v>
      </c>
      <c r="B72" t="s">
        <v>424</v>
      </c>
      <c r="C72" t="s">
        <v>425</v>
      </c>
      <c r="D72" t="s">
        <v>400</v>
      </c>
      <c r="E72" s="165" t="s">
        <v>426</v>
      </c>
      <c r="F72" s="165" t="s">
        <v>449</v>
      </c>
      <c r="G72">
        <v>501000</v>
      </c>
      <c r="H72">
        <v>2022</v>
      </c>
    </row>
    <row r="73" spans="1:8" x14ac:dyDescent="0.3">
      <c r="A73">
        <v>312769</v>
      </c>
      <c r="B73" t="s">
        <v>233</v>
      </c>
      <c r="C73" t="s">
        <v>445</v>
      </c>
      <c r="D73" t="s">
        <v>400</v>
      </c>
      <c r="E73" s="165" t="s">
        <v>426</v>
      </c>
      <c r="F73" s="165" t="s">
        <v>449</v>
      </c>
      <c r="G73">
        <v>2032000</v>
      </c>
      <c r="H73">
        <v>2022</v>
      </c>
    </row>
    <row r="74" spans="1:8" x14ac:dyDescent="0.3">
      <c r="A74">
        <v>312780</v>
      </c>
      <c r="B74" t="s">
        <v>424</v>
      </c>
      <c r="C74" t="s">
        <v>425</v>
      </c>
      <c r="D74" t="s">
        <v>400</v>
      </c>
      <c r="E74" s="165" t="s">
        <v>426</v>
      </c>
      <c r="F74" s="165" t="s">
        <v>449</v>
      </c>
      <c r="G74">
        <v>1638000</v>
      </c>
      <c r="H74">
        <v>2022</v>
      </c>
    </row>
    <row r="75" spans="1:8" x14ac:dyDescent="0.3">
      <c r="A75">
        <v>316294</v>
      </c>
      <c r="B75" t="s">
        <v>235</v>
      </c>
      <c r="C75" t="s">
        <v>445</v>
      </c>
      <c r="D75" t="s">
        <v>400</v>
      </c>
      <c r="E75" s="165" t="s">
        <v>426</v>
      </c>
      <c r="F75" s="165" t="s">
        <v>449</v>
      </c>
      <c r="H75">
        <v>2022</v>
      </c>
    </row>
    <row r="76" spans="1:8" x14ac:dyDescent="0.3">
      <c r="A76">
        <v>321313</v>
      </c>
      <c r="B76" t="s">
        <v>424</v>
      </c>
      <c r="C76" t="s">
        <v>450</v>
      </c>
      <c r="D76" t="s">
        <v>400</v>
      </c>
      <c r="E76" s="165" t="s">
        <v>426</v>
      </c>
      <c r="F76" s="165" t="s">
        <v>449</v>
      </c>
      <c r="G76">
        <v>146000</v>
      </c>
      <c r="H76">
        <v>2022</v>
      </c>
    </row>
    <row r="77" spans="1:8" x14ac:dyDescent="0.3">
      <c r="A77">
        <v>324274</v>
      </c>
      <c r="B77" t="s">
        <v>233</v>
      </c>
      <c r="C77" t="s">
        <v>425</v>
      </c>
      <c r="D77" t="s">
        <v>400</v>
      </c>
      <c r="E77" s="165" t="s">
        <v>426</v>
      </c>
      <c r="F77" s="165" t="s">
        <v>449</v>
      </c>
      <c r="G77">
        <v>2217000</v>
      </c>
      <c r="H77">
        <v>2022</v>
      </c>
    </row>
    <row r="78" spans="1:8" x14ac:dyDescent="0.3">
      <c r="A78">
        <v>324312</v>
      </c>
      <c r="B78" t="s">
        <v>230</v>
      </c>
      <c r="C78" t="s">
        <v>425</v>
      </c>
      <c r="D78" t="s">
        <v>400</v>
      </c>
      <c r="E78" s="165" t="s">
        <v>426</v>
      </c>
      <c r="F78" s="165" t="s">
        <v>449</v>
      </c>
      <c r="G78">
        <v>782666</v>
      </c>
      <c r="H78">
        <v>2022</v>
      </c>
    </row>
    <row r="79" spans="1:8" ht="43.2" x14ac:dyDescent="0.3">
      <c r="A79">
        <v>312748</v>
      </c>
      <c r="B79" t="s">
        <v>424</v>
      </c>
      <c r="C79" t="s">
        <v>438</v>
      </c>
      <c r="D79" t="s">
        <v>402</v>
      </c>
      <c r="E79" s="165" t="s">
        <v>439</v>
      </c>
      <c r="F79" s="165" t="s">
        <v>439</v>
      </c>
      <c r="G79">
        <v>705223</v>
      </c>
      <c r="H79">
        <v>2020</v>
      </c>
    </row>
    <row r="80" spans="1:8" ht="43.2" x14ac:dyDescent="0.3">
      <c r="A80">
        <v>312776</v>
      </c>
      <c r="B80" t="s">
        <v>424</v>
      </c>
      <c r="C80" t="s">
        <v>425</v>
      </c>
      <c r="D80" t="s">
        <v>402</v>
      </c>
      <c r="E80" s="165" t="s">
        <v>439</v>
      </c>
      <c r="F80" s="165" t="s">
        <v>439</v>
      </c>
      <c r="G80">
        <v>0</v>
      </c>
      <c r="H80">
        <v>2020</v>
      </c>
    </row>
    <row r="81" spans="1:8" ht="43.2" x14ac:dyDescent="0.3">
      <c r="A81">
        <v>315207</v>
      </c>
      <c r="B81" t="s">
        <v>235</v>
      </c>
      <c r="C81" t="s">
        <v>425</v>
      </c>
      <c r="D81" t="s">
        <v>402</v>
      </c>
      <c r="E81" s="165" t="s">
        <v>439</v>
      </c>
      <c r="F81" s="165" t="s">
        <v>439</v>
      </c>
      <c r="G81">
        <v>1441068</v>
      </c>
      <c r="H81">
        <v>2020</v>
      </c>
    </row>
    <row r="82" spans="1:8" ht="43.2" x14ac:dyDescent="0.3">
      <c r="A82">
        <v>312748</v>
      </c>
      <c r="B82" t="s">
        <v>424</v>
      </c>
      <c r="C82" t="s">
        <v>438</v>
      </c>
      <c r="D82" t="s">
        <v>402</v>
      </c>
      <c r="E82" s="165" t="s">
        <v>439</v>
      </c>
      <c r="F82" s="165" t="s">
        <v>439</v>
      </c>
      <c r="G82">
        <v>1434470</v>
      </c>
      <c r="H82">
        <v>2021</v>
      </c>
    </row>
    <row r="83" spans="1:8" ht="43.2" x14ac:dyDescent="0.3">
      <c r="A83">
        <v>312776</v>
      </c>
      <c r="B83" t="s">
        <v>424</v>
      </c>
      <c r="C83" t="s">
        <v>425</v>
      </c>
      <c r="D83" t="s">
        <v>402</v>
      </c>
      <c r="E83" s="165" t="s">
        <v>439</v>
      </c>
      <c r="F83" s="165" t="s">
        <v>439</v>
      </c>
      <c r="G83">
        <v>3250000</v>
      </c>
      <c r="H83">
        <v>2021</v>
      </c>
    </row>
    <row r="84" spans="1:8" ht="43.2" x14ac:dyDescent="0.3">
      <c r="A84">
        <v>315207</v>
      </c>
      <c r="B84" t="s">
        <v>235</v>
      </c>
      <c r="C84" t="s">
        <v>425</v>
      </c>
      <c r="D84" t="s">
        <v>402</v>
      </c>
      <c r="E84" s="165" t="s">
        <v>439</v>
      </c>
      <c r="F84" s="165" t="s">
        <v>439</v>
      </c>
      <c r="G84">
        <v>2008337</v>
      </c>
      <c r="H84">
        <v>2021</v>
      </c>
    </row>
    <row r="85" spans="1:8" ht="43.2" x14ac:dyDescent="0.3">
      <c r="A85">
        <v>312748</v>
      </c>
      <c r="B85" t="s">
        <v>424</v>
      </c>
      <c r="C85" t="s">
        <v>438</v>
      </c>
      <c r="D85" t="s">
        <v>402</v>
      </c>
      <c r="E85" s="165" t="s">
        <v>439</v>
      </c>
      <c r="F85" s="165" t="s">
        <v>439</v>
      </c>
      <c r="G85">
        <v>2379307</v>
      </c>
      <c r="H85">
        <v>2022</v>
      </c>
    </row>
    <row r="86" spans="1:8" ht="43.2" x14ac:dyDescent="0.3">
      <c r="A86">
        <v>312776</v>
      </c>
      <c r="B86" t="s">
        <v>424</v>
      </c>
      <c r="C86" t="s">
        <v>425</v>
      </c>
      <c r="D86" t="s">
        <v>402</v>
      </c>
      <c r="E86" s="165" t="s">
        <v>439</v>
      </c>
      <c r="F86" s="165" t="s">
        <v>439</v>
      </c>
      <c r="G86">
        <v>1750000</v>
      </c>
      <c r="H86">
        <v>2022</v>
      </c>
    </row>
    <row r="87" spans="1:8" ht="43.2" x14ac:dyDescent="0.3">
      <c r="A87">
        <v>315207</v>
      </c>
      <c r="B87" t="s">
        <v>235</v>
      </c>
      <c r="C87" t="s">
        <v>425</v>
      </c>
      <c r="D87" t="s">
        <v>402</v>
      </c>
      <c r="E87" s="165" t="s">
        <v>439</v>
      </c>
      <c r="F87" s="165" t="s">
        <v>439</v>
      </c>
      <c r="H87">
        <v>2022</v>
      </c>
    </row>
    <row r="88" spans="1:8" ht="28.8" x14ac:dyDescent="0.3">
      <c r="A88">
        <v>326210</v>
      </c>
      <c r="B88" t="s">
        <v>424</v>
      </c>
      <c r="C88" t="s">
        <v>442</v>
      </c>
      <c r="D88" t="s">
        <v>401</v>
      </c>
      <c r="E88" s="165" t="s">
        <v>451</v>
      </c>
      <c r="F88" s="165" t="s">
        <v>452</v>
      </c>
      <c r="H88">
        <v>2020</v>
      </c>
    </row>
    <row r="89" spans="1:8" ht="28.8" x14ac:dyDescent="0.3">
      <c r="A89">
        <v>326210</v>
      </c>
      <c r="B89" t="s">
        <v>424</v>
      </c>
      <c r="C89" t="s">
        <v>442</v>
      </c>
      <c r="D89" t="s">
        <v>401</v>
      </c>
      <c r="E89" s="165" t="s">
        <v>451</v>
      </c>
      <c r="F89" s="165" t="s">
        <v>452</v>
      </c>
      <c r="G89">
        <v>150000</v>
      </c>
      <c r="H89">
        <v>2021</v>
      </c>
    </row>
    <row r="90" spans="1:8" ht="28.8" x14ac:dyDescent="0.3">
      <c r="A90">
        <v>326210</v>
      </c>
      <c r="B90" t="s">
        <v>424</v>
      </c>
      <c r="C90" t="s">
        <v>442</v>
      </c>
      <c r="D90" t="s">
        <v>401</v>
      </c>
      <c r="E90" s="165" t="s">
        <v>451</v>
      </c>
      <c r="F90" s="165" t="s">
        <v>452</v>
      </c>
      <c r="G90">
        <v>1931000</v>
      </c>
      <c r="H90">
        <v>2022</v>
      </c>
    </row>
    <row r="91" spans="1:8" x14ac:dyDescent="0.3">
      <c r="A91">
        <v>326941</v>
      </c>
      <c r="B91" t="s">
        <v>230</v>
      </c>
      <c r="C91" t="s">
        <v>425</v>
      </c>
      <c r="D91" t="s">
        <v>401</v>
      </c>
      <c r="E91" s="165" t="s">
        <v>431</v>
      </c>
      <c r="F91" s="165" t="s">
        <v>453</v>
      </c>
      <c r="H91">
        <v>2020</v>
      </c>
    </row>
    <row r="92" spans="1:8" x14ac:dyDescent="0.3">
      <c r="A92">
        <v>326941</v>
      </c>
      <c r="B92" t="s">
        <v>230</v>
      </c>
      <c r="C92" t="s">
        <v>425</v>
      </c>
      <c r="D92" t="s">
        <v>401</v>
      </c>
      <c r="E92" s="165" t="s">
        <v>431</v>
      </c>
      <c r="F92" s="165" t="s">
        <v>453</v>
      </c>
      <c r="G92">
        <v>39000</v>
      </c>
      <c r="H92">
        <v>2021</v>
      </c>
    </row>
    <row r="93" spans="1:8" x14ac:dyDescent="0.3">
      <c r="A93">
        <v>326941</v>
      </c>
      <c r="B93" t="s">
        <v>230</v>
      </c>
      <c r="C93" t="s">
        <v>425</v>
      </c>
      <c r="D93" t="s">
        <v>401</v>
      </c>
      <c r="E93" s="165" t="s">
        <v>431</v>
      </c>
      <c r="F93" s="165" t="s">
        <v>453</v>
      </c>
      <c r="G93">
        <v>3848000</v>
      </c>
      <c r="H93">
        <v>2022</v>
      </c>
    </row>
    <row r="94" spans="1:8" ht="28.8" x14ac:dyDescent="0.3">
      <c r="A94">
        <v>313651</v>
      </c>
      <c r="B94" t="s">
        <v>235</v>
      </c>
      <c r="C94" t="s">
        <v>425</v>
      </c>
      <c r="D94" t="s">
        <v>399</v>
      </c>
      <c r="E94" s="165" t="s">
        <v>454</v>
      </c>
      <c r="F94" s="165" t="s">
        <v>455</v>
      </c>
      <c r="G94">
        <v>1227000</v>
      </c>
      <c r="H94">
        <v>2020</v>
      </c>
    </row>
    <row r="95" spans="1:8" ht="28.8" x14ac:dyDescent="0.3">
      <c r="A95">
        <v>313651</v>
      </c>
      <c r="B95" t="s">
        <v>235</v>
      </c>
      <c r="C95" t="s">
        <v>425</v>
      </c>
      <c r="D95" t="s">
        <v>399</v>
      </c>
      <c r="E95" s="165" t="s">
        <v>454</v>
      </c>
      <c r="F95" s="165" t="s">
        <v>455</v>
      </c>
      <c r="G95">
        <v>4195243</v>
      </c>
      <c r="H95">
        <v>2021</v>
      </c>
    </row>
    <row r="96" spans="1:8" ht="28.8" x14ac:dyDescent="0.3">
      <c r="A96">
        <v>313651</v>
      </c>
      <c r="B96" t="s">
        <v>235</v>
      </c>
      <c r="C96" t="s">
        <v>425</v>
      </c>
      <c r="D96" t="s">
        <v>399</v>
      </c>
      <c r="E96" s="165" t="s">
        <v>454</v>
      </c>
      <c r="F96" s="165" t="s">
        <v>455</v>
      </c>
      <c r="G96">
        <v>580757</v>
      </c>
      <c r="H96">
        <v>2022</v>
      </c>
    </row>
    <row r="97" spans="1:8" ht="28.8" x14ac:dyDescent="0.3">
      <c r="A97">
        <v>312731</v>
      </c>
      <c r="B97" t="s">
        <v>424</v>
      </c>
      <c r="C97" t="s">
        <v>425</v>
      </c>
      <c r="D97" t="s">
        <v>401</v>
      </c>
      <c r="E97" s="165" t="s">
        <v>456</v>
      </c>
      <c r="F97" s="165" t="s">
        <v>456</v>
      </c>
      <c r="G97">
        <v>1302528</v>
      </c>
      <c r="H97">
        <v>2020</v>
      </c>
    </row>
    <row r="98" spans="1:8" ht="28.8" x14ac:dyDescent="0.3">
      <c r="A98">
        <v>312731</v>
      </c>
      <c r="B98" t="s">
        <v>424</v>
      </c>
      <c r="C98" t="s">
        <v>425</v>
      </c>
      <c r="D98" t="s">
        <v>401</v>
      </c>
      <c r="E98" s="165" t="s">
        <v>456</v>
      </c>
      <c r="F98" s="165" t="s">
        <v>456</v>
      </c>
      <c r="G98">
        <v>2412000</v>
      </c>
      <c r="H98">
        <v>2021</v>
      </c>
    </row>
    <row r="99" spans="1:8" ht="28.8" x14ac:dyDescent="0.3">
      <c r="A99">
        <v>312731</v>
      </c>
      <c r="B99" t="s">
        <v>424</v>
      </c>
      <c r="C99" t="s">
        <v>425</v>
      </c>
      <c r="D99" t="s">
        <v>401</v>
      </c>
      <c r="E99" s="165" t="s">
        <v>456</v>
      </c>
      <c r="F99" s="165" t="s">
        <v>456</v>
      </c>
      <c r="G99">
        <v>1200472</v>
      </c>
      <c r="H99">
        <v>2022</v>
      </c>
    </row>
    <row r="100" spans="1:8" ht="28.8" x14ac:dyDescent="0.3">
      <c r="A100">
        <v>316277</v>
      </c>
      <c r="B100" t="s">
        <v>235</v>
      </c>
      <c r="C100" t="s">
        <v>425</v>
      </c>
      <c r="D100" t="s">
        <v>400</v>
      </c>
      <c r="E100" s="165" t="s">
        <v>457</v>
      </c>
      <c r="F100" s="165" t="s">
        <v>458</v>
      </c>
      <c r="G100">
        <v>1817264</v>
      </c>
      <c r="H100">
        <v>2020</v>
      </c>
    </row>
    <row r="101" spans="1:8" ht="28.8" x14ac:dyDescent="0.3">
      <c r="A101">
        <v>316277</v>
      </c>
      <c r="B101" t="s">
        <v>235</v>
      </c>
      <c r="C101" t="s">
        <v>425</v>
      </c>
      <c r="D101" t="s">
        <v>400</v>
      </c>
      <c r="E101" s="165" t="s">
        <v>457</v>
      </c>
      <c r="F101" s="165" t="s">
        <v>458</v>
      </c>
      <c r="G101">
        <v>4092000</v>
      </c>
      <c r="H101">
        <v>2021</v>
      </c>
    </row>
    <row r="102" spans="1:8" ht="28.8" x14ac:dyDescent="0.3">
      <c r="A102">
        <v>316277</v>
      </c>
      <c r="B102" t="s">
        <v>235</v>
      </c>
      <c r="C102" t="s">
        <v>425</v>
      </c>
      <c r="D102" t="s">
        <v>400</v>
      </c>
      <c r="E102" s="165" t="s">
        <v>457</v>
      </c>
      <c r="F102" s="165" t="s">
        <v>458</v>
      </c>
      <c r="G102">
        <v>1826000</v>
      </c>
      <c r="H102">
        <v>2022</v>
      </c>
    </row>
    <row r="103" spans="1:8" x14ac:dyDescent="0.3">
      <c r="A103">
        <v>312688</v>
      </c>
      <c r="B103" t="s">
        <v>230</v>
      </c>
      <c r="C103" t="s">
        <v>459</v>
      </c>
      <c r="D103" t="s">
        <v>399</v>
      </c>
      <c r="E103" s="165" t="s">
        <v>460</v>
      </c>
      <c r="F103" s="165" t="s">
        <v>461</v>
      </c>
      <c r="G103">
        <v>1730000</v>
      </c>
      <c r="H103">
        <v>2020</v>
      </c>
    </row>
    <row r="104" spans="1:8" x14ac:dyDescent="0.3">
      <c r="A104">
        <v>312688</v>
      </c>
      <c r="B104" t="s">
        <v>230</v>
      </c>
      <c r="C104" t="s">
        <v>459</v>
      </c>
      <c r="D104" t="s">
        <v>399</v>
      </c>
      <c r="E104" s="165" t="s">
        <v>460</v>
      </c>
      <c r="F104" s="165" t="s">
        <v>461</v>
      </c>
      <c r="G104">
        <v>205000</v>
      </c>
      <c r="H104">
        <v>2021</v>
      </c>
    </row>
    <row r="105" spans="1:8" x14ac:dyDescent="0.3">
      <c r="A105">
        <v>312688</v>
      </c>
      <c r="B105" t="s">
        <v>230</v>
      </c>
      <c r="C105" t="s">
        <v>459</v>
      </c>
      <c r="D105" t="s">
        <v>399</v>
      </c>
      <c r="E105" s="165" t="s">
        <v>460</v>
      </c>
      <c r="F105" s="165" t="s">
        <v>461</v>
      </c>
      <c r="H105">
        <v>2022</v>
      </c>
    </row>
    <row r="106" spans="1:8" x14ac:dyDescent="0.3">
      <c r="A106">
        <v>316092</v>
      </c>
      <c r="B106" t="s">
        <v>235</v>
      </c>
      <c r="C106" t="s">
        <v>459</v>
      </c>
      <c r="D106" t="s">
        <v>402</v>
      </c>
      <c r="E106" s="165" t="s">
        <v>462</v>
      </c>
      <c r="F106" s="165" t="s">
        <v>462</v>
      </c>
      <c r="G106">
        <v>1467653</v>
      </c>
      <c r="H106">
        <v>2020</v>
      </c>
    </row>
    <row r="107" spans="1:8" x14ac:dyDescent="0.3">
      <c r="A107">
        <v>316092</v>
      </c>
      <c r="B107" t="s">
        <v>235</v>
      </c>
      <c r="C107" t="s">
        <v>459</v>
      </c>
      <c r="D107" t="s">
        <v>402</v>
      </c>
      <c r="E107" s="165" t="s">
        <v>462</v>
      </c>
      <c r="F107" s="165" t="s">
        <v>462</v>
      </c>
      <c r="G107">
        <v>5860347</v>
      </c>
      <c r="H107">
        <v>2021</v>
      </c>
    </row>
    <row r="108" spans="1:8" x14ac:dyDescent="0.3">
      <c r="A108">
        <v>316092</v>
      </c>
      <c r="B108" t="s">
        <v>235</v>
      </c>
      <c r="C108" t="s">
        <v>459</v>
      </c>
      <c r="D108" t="s">
        <v>402</v>
      </c>
      <c r="E108" s="165" t="s">
        <v>462</v>
      </c>
      <c r="F108" s="165" t="s">
        <v>462</v>
      </c>
      <c r="G108">
        <v>672000</v>
      </c>
      <c r="H108">
        <v>2022</v>
      </c>
    </row>
    <row r="109" spans="1:8" x14ac:dyDescent="0.3">
      <c r="A109">
        <v>316244</v>
      </c>
      <c r="B109" t="s">
        <v>235</v>
      </c>
      <c r="C109" t="s">
        <v>459</v>
      </c>
      <c r="D109" t="s">
        <v>400</v>
      </c>
      <c r="E109" s="165" t="s">
        <v>426</v>
      </c>
      <c r="F109" s="165" t="s">
        <v>463</v>
      </c>
      <c r="G109">
        <v>312000</v>
      </c>
      <c r="H109">
        <v>2020</v>
      </c>
    </row>
    <row r="110" spans="1:8" x14ac:dyDescent="0.3">
      <c r="A110">
        <v>316244</v>
      </c>
      <c r="B110" t="s">
        <v>235</v>
      </c>
      <c r="C110" t="s">
        <v>459</v>
      </c>
      <c r="D110" t="s">
        <v>400</v>
      </c>
      <c r="E110" s="165" t="s">
        <v>426</v>
      </c>
      <c r="F110" s="165" t="s">
        <v>463</v>
      </c>
      <c r="G110">
        <v>1474477</v>
      </c>
      <c r="H110">
        <v>2021</v>
      </c>
    </row>
    <row r="111" spans="1:8" x14ac:dyDescent="0.3">
      <c r="A111">
        <v>316244</v>
      </c>
      <c r="B111" t="s">
        <v>235</v>
      </c>
      <c r="C111" t="s">
        <v>459</v>
      </c>
      <c r="D111" t="s">
        <v>400</v>
      </c>
      <c r="E111" s="165" t="s">
        <v>426</v>
      </c>
      <c r="F111" s="165" t="s">
        <v>463</v>
      </c>
      <c r="G111">
        <v>3525000</v>
      </c>
      <c r="H111">
        <v>2022</v>
      </c>
    </row>
    <row r="112" spans="1:8" ht="28.8" x14ac:dyDescent="0.3">
      <c r="A112">
        <v>316592</v>
      </c>
      <c r="B112" t="s">
        <v>230</v>
      </c>
      <c r="C112" t="s">
        <v>430</v>
      </c>
      <c r="D112" t="s">
        <v>401</v>
      </c>
      <c r="E112" s="165" t="s">
        <v>451</v>
      </c>
      <c r="F112" s="165" t="s">
        <v>464</v>
      </c>
      <c r="G112">
        <v>616485</v>
      </c>
      <c r="H112">
        <v>2020</v>
      </c>
    </row>
    <row r="113" spans="1:8" ht="28.8" x14ac:dyDescent="0.3">
      <c r="A113">
        <v>326136</v>
      </c>
      <c r="B113" t="s">
        <v>424</v>
      </c>
      <c r="C113" t="s">
        <v>425</v>
      </c>
      <c r="D113" t="s">
        <v>401</v>
      </c>
      <c r="E113" s="165" t="s">
        <v>451</v>
      </c>
      <c r="F113" s="165" t="s">
        <v>464</v>
      </c>
      <c r="H113">
        <v>2020</v>
      </c>
    </row>
    <row r="114" spans="1:8" ht="28.8" x14ac:dyDescent="0.3">
      <c r="A114">
        <v>316592</v>
      </c>
      <c r="B114" t="s">
        <v>230</v>
      </c>
      <c r="C114" t="s">
        <v>430</v>
      </c>
      <c r="D114" t="s">
        <v>401</v>
      </c>
      <c r="E114" s="165" t="s">
        <v>451</v>
      </c>
      <c r="F114" s="165" t="s">
        <v>464</v>
      </c>
      <c r="G114">
        <v>2433717</v>
      </c>
      <c r="H114">
        <v>2021</v>
      </c>
    </row>
    <row r="115" spans="1:8" ht="28.8" x14ac:dyDescent="0.3">
      <c r="A115">
        <v>326136</v>
      </c>
      <c r="B115" t="s">
        <v>424</v>
      </c>
      <c r="C115" t="s">
        <v>425</v>
      </c>
      <c r="D115" t="s">
        <v>401</v>
      </c>
      <c r="E115" s="165" t="s">
        <v>451</v>
      </c>
      <c r="F115" s="165" t="s">
        <v>464</v>
      </c>
      <c r="G115">
        <v>677000</v>
      </c>
      <c r="H115">
        <v>2021</v>
      </c>
    </row>
    <row r="116" spans="1:8" ht="28.8" x14ac:dyDescent="0.3">
      <c r="A116">
        <v>316592</v>
      </c>
      <c r="B116" t="s">
        <v>230</v>
      </c>
      <c r="C116" t="s">
        <v>430</v>
      </c>
      <c r="D116" t="s">
        <v>401</v>
      </c>
      <c r="E116" s="165" t="s">
        <v>451</v>
      </c>
      <c r="F116" s="165" t="s">
        <v>464</v>
      </c>
      <c r="G116">
        <v>1875000</v>
      </c>
      <c r="H116">
        <v>2022</v>
      </c>
    </row>
    <row r="117" spans="1:8" ht="28.8" x14ac:dyDescent="0.3">
      <c r="A117">
        <v>326136</v>
      </c>
      <c r="B117" t="s">
        <v>424</v>
      </c>
      <c r="C117" t="s">
        <v>425</v>
      </c>
      <c r="D117" t="s">
        <v>401</v>
      </c>
      <c r="E117" s="165" t="s">
        <v>451</v>
      </c>
      <c r="F117" s="165" t="s">
        <v>464</v>
      </c>
      <c r="G117">
        <v>4505000</v>
      </c>
      <c r="H117">
        <v>2022</v>
      </c>
    </row>
    <row r="118" spans="1:8" x14ac:dyDescent="0.3">
      <c r="A118">
        <v>324839</v>
      </c>
      <c r="B118" t="s">
        <v>424</v>
      </c>
      <c r="C118" t="s">
        <v>459</v>
      </c>
      <c r="D118" t="s">
        <v>401</v>
      </c>
      <c r="E118" s="165" t="s">
        <v>431</v>
      </c>
      <c r="F118" s="165" t="s">
        <v>465</v>
      </c>
      <c r="H118">
        <v>2020</v>
      </c>
    </row>
    <row r="119" spans="1:8" x14ac:dyDescent="0.3">
      <c r="A119">
        <v>324839</v>
      </c>
      <c r="B119" t="s">
        <v>424</v>
      </c>
      <c r="C119" t="s">
        <v>459</v>
      </c>
      <c r="D119" t="s">
        <v>401</v>
      </c>
      <c r="E119" s="165" t="s">
        <v>431</v>
      </c>
      <c r="F119" s="165" t="s">
        <v>465</v>
      </c>
      <c r="G119">
        <v>436000</v>
      </c>
      <c r="H119">
        <v>2021</v>
      </c>
    </row>
    <row r="120" spans="1:8" x14ac:dyDescent="0.3">
      <c r="A120">
        <v>324839</v>
      </c>
      <c r="B120" t="s">
        <v>424</v>
      </c>
      <c r="C120" t="s">
        <v>459</v>
      </c>
      <c r="D120" t="s">
        <v>401</v>
      </c>
      <c r="E120" s="165" t="s">
        <v>431</v>
      </c>
      <c r="F120" s="165" t="s">
        <v>465</v>
      </c>
      <c r="G120">
        <v>3897000</v>
      </c>
      <c r="H120">
        <v>2022</v>
      </c>
    </row>
    <row r="121" spans="1:8" x14ac:dyDescent="0.3">
      <c r="A121">
        <v>325977</v>
      </c>
      <c r="B121" t="s">
        <v>230</v>
      </c>
      <c r="C121" t="s">
        <v>425</v>
      </c>
      <c r="D121" t="s">
        <v>401</v>
      </c>
      <c r="E121" s="165" t="s">
        <v>431</v>
      </c>
      <c r="F121" s="165" t="s">
        <v>431</v>
      </c>
      <c r="H121">
        <v>2020</v>
      </c>
    </row>
    <row r="122" spans="1:8" x14ac:dyDescent="0.3">
      <c r="A122">
        <v>325977</v>
      </c>
      <c r="B122" t="s">
        <v>230</v>
      </c>
      <c r="C122" t="s">
        <v>425</v>
      </c>
      <c r="D122" t="s">
        <v>401</v>
      </c>
      <c r="E122" s="165" t="s">
        <v>431</v>
      </c>
      <c r="F122" s="165" t="s">
        <v>431</v>
      </c>
      <c r="G122">
        <v>0</v>
      </c>
      <c r="H122">
        <v>2021</v>
      </c>
    </row>
    <row r="123" spans="1:8" x14ac:dyDescent="0.3">
      <c r="A123">
        <v>325977</v>
      </c>
      <c r="B123" t="s">
        <v>230</v>
      </c>
      <c r="C123" t="s">
        <v>425</v>
      </c>
      <c r="D123" t="s">
        <v>401</v>
      </c>
      <c r="E123" s="165" t="s">
        <v>431</v>
      </c>
      <c r="F123" s="165" t="s">
        <v>431</v>
      </c>
      <c r="G123">
        <v>4431000</v>
      </c>
      <c r="H123">
        <v>2022</v>
      </c>
    </row>
    <row r="124" spans="1:8" x14ac:dyDescent="0.3">
      <c r="A124">
        <v>315444</v>
      </c>
      <c r="B124" t="s">
        <v>235</v>
      </c>
      <c r="C124" t="s">
        <v>438</v>
      </c>
      <c r="D124" t="s">
        <v>400</v>
      </c>
      <c r="E124" s="165" t="s">
        <v>428</v>
      </c>
      <c r="F124" s="165" t="s">
        <v>466</v>
      </c>
      <c r="G124">
        <v>600952</v>
      </c>
      <c r="H124">
        <v>2020</v>
      </c>
    </row>
    <row r="125" spans="1:8" x14ac:dyDescent="0.3">
      <c r="A125">
        <v>320851</v>
      </c>
      <c r="B125" t="s">
        <v>424</v>
      </c>
      <c r="C125" t="s">
        <v>445</v>
      </c>
      <c r="D125" t="s">
        <v>400</v>
      </c>
      <c r="E125" s="165" t="s">
        <v>428</v>
      </c>
      <c r="F125" s="165" t="s">
        <v>466</v>
      </c>
      <c r="H125">
        <v>2020</v>
      </c>
    </row>
    <row r="126" spans="1:8" x14ac:dyDescent="0.3">
      <c r="A126">
        <v>315444</v>
      </c>
      <c r="B126" t="s">
        <v>235</v>
      </c>
      <c r="C126" t="s">
        <v>438</v>
      </c>
      <c r="D126" t="s">
        <v>400</v>
      </c>
      <c r="E126" s="165" t="s">
        <v>428</v>
      </c>
      <c r="F126" s="165" t="s">
        <v>466</v>
      </c>
      <c r="G126">
        <v>2591871</v>
      </c>
      <c r="H126">
        <v>2021</v>
      </c>
    </row>
    <row r="127" spans="1:8" x14ac:dyDescent="0.3">
      <c r="A127">
        <v>320851</v>
      </c>
      <c r="B127" t="s">
        <v>424</v>
      </c>
      <c r="C127" t="s">
        <v>445</v>
      </c>
      <c r="D127" t="s">
        <v>400</v>
      </c>
      <c r="E127" s="165" t="s">
        <v>428</v>
      </c>
      <c r="F127" s="165" t="s">
        <v>466</v>
      </c>
      <c r="G127">
        <v>3523771</v>
      </c>
      <c r="H127">
        <v>2021</v>
      </c>
    </row>
    <row r="128" spans="1:8" x14ac:dyDescent="0.3">
      <c r="A128">
        <v>315444</v>
      </c>
      <c r="B128" t="s">
        <v>235</v>
      </c>
      <c r="C128" t="s">
        <v>438</v>
      </c>
      <c r="D128" t="s">
        <v>400</v>
      </c>
      <c r="E128" s="165" t="s">
        <v>428</v>
      </c>
      <c r="F128" s="165" t="s">
        <v>466</v>
      </c>
      <c r="G128">
        <v>2467459</v>
      </c>
      <c r="H128">
        <v>2022</v>
      </c>
    </row>
    <row r="129" spans="1:8" x14ac:dyDescent="0.3">
      <c r="A129">
        <v>320851</v>
      </c>
      <c r="B129" t="s">
        <v>424</v>
      </c>
      <c r="C129" t="s">
        <v>445</v>
      </c>
      <c r="D129" t="s">
        <v>400</v>
      </c>
      <c r="E129" s="165" t="s">
        <v>428</v>
      </c>
      <c r="F129" s="165" t="s">
        <v>466</v>
      </c>
      <c r="G129">
        <v>5940477</v>
      </c>
      <c r="H129">
        <v>2022</v>
      </c>
    </row>
    <row r="130" spans="1:8" x14ac:dyDescent="0.3">
      <c r="A130">
        <v>324256</v>
      </c>
      <c r="B130" t="s">
        <v>424</v>
      </c>
      <c r="C130" t="s">
        <v>425</v>
      </c>
      <c r="D130" t="s">
        <v>401</v>
      </c>
      <c r="E130" s="165" t="s">
        <v>467</v>
      </c>
      <c r="F130" s="165" t="s">
        <v>467</v>
      </c>
      <c r="H130">
        <v>2020</v>
      </c>
    </row>
    <row r="131" spans="1:8" x14ac:dyDescent="0.3">
      <c r="A131">
        <v>324256</v>
      </c>
      <c r="B131" t="s">
        <v>424</v>
      </c>
      <c r="C131" t="s">
        <v>425</v>
      </c>
      <c r="D131" t="s">
        <v>401</v>
      </c>
      <c r="E131" s="165" t="s">
        <v>467</v>
      </c>
      <c r="F131" s="165" t="s">
        <v>467</v>
      </c>
      <c r="G131">
        <v>378000</v>
      </c>
      <c r="H131">
        <v>2021</v>
      </c>
    </row>
    <row r="132" spans="1:8" x14ac:dyDescent="0.3">
      <c r="A132">
        <v>324256</v>
      </c>
      <c r="B132" t="s">
        <v>424</v>
      </c>
      <c r="C132" t="s">
        <v>425</v>
      </c>
      <c r="D132" t="s">
        <v>401</v>
      </c>
      <c r="E132" s="165" t="s">
        <v>467</v>
      </c>
      <c r="F132" s="165" t="s">
        <v>467</v>
      </c>
      <c r="G132">
        <v>3784000</v>
      </c>
      <c r="H132">
        <v>2022</v>
      </c>
    </row>
    <row r="133" spans="1:8" x14ac:dyDescent="0.3">
      <c r="A133">
        <v>315008</v>
      </c>
      <c r="B133" t="s">
        <v>424</v>
      </c>
      <c r="C133" t="s">
        <v>425</v>
      </c>
      <c r="D133" t="s">
        <v>401</v>
      </c>
      <c r="E133" s="165" t="s">
        <v>435</v>
      </c>
      <c r="F133" s="165" t="s">
        <v>468</v>
      </c>
      <c r="H133">
        <v>2020</v>
      </c>
    </row>
    <row r="134" spans="1:8" x14ac:dyDescent="0.3">
      <c r="A134">
        <v>315437</v>
      </c>
      <c r="B134" t="s">
        <v>424</v>
      </c>
      <c r="C134" t="s">
        <v>445</v>
      </c>
      <c r="D134" t="s">
        <v>401</v>
      </c>
      <c r="E134" s="165" t="s">
        <v>435</v>
      </c>
      <c r="F134" s="165" t="s">
        <v>468</v>
      </c>
      <c r="H134">
        <v>2020</v>
      </c>
    </row>
    <row r="135" spans="1:8" x14ac:dyDescent="0.3">
      <c r="A135">
        <v>315769</v>
      </c>
      <c r="B135" t="s">
        <v>424</v>
      </c>
      <c r="C135" t="s">
        <v>459</v>
      </c>
      <c r="D135" t="s">
        <v>401</v>
      </c>
      <c r="E135" s="165" t="s">
        <v>435</v>
      </c>
      <c r="F135" s="165" t="s">
        <v>468</v>
      </c>
      <c r="H135">
        <v>2020</v>
      </c>
    </row>
    <row r="136" spans="1:8" x14ac:dyDescent="0.3">
      <c r="A136">
        <v>316085</v>
      </c>
      <c r="B136" t="s">
        <v>424</v>
      </c>
      <c r="C136" t="s">
        <v>430</v>
      </c>
      <c r="D136" t="s">
        <v>401</v>
      </c>
      <c r="E136" s="165" t="s">
        <v>435</v>
      </c>
      <c r="F136" s="165" t="s">
        <v>468</v>
      </c>
      <c r="H136">
        <v>2020</v>
      </c>
    </row>
    <row r="137" spans="1:8" x14ac:dyDescent="0.3">
      <c r="A137">
        <v>316301</v>
      </c>
      <c r="B137" t="s">
        <v>424</v>
      </c>
      <c r="C137" t="s">
        <v>425</v>
      </c>
      <c r="D137" t="s">
        <v>401</v>
      </c>
      <c r="E137" s="165" t="s">
        <v>435</v>
      </c>
      <c r="F137" s="165" t="s">
        <v>468</v>
      </c>
      <c r="H137">
        <v>2020</v>
      </c>
    </row>
    <row r="138" spans="1:8" x14ac:dyDescent="0.3">
      <c r="A138">
        <v>316453</v>
      </c>
      <c r="B138" t="s">
        <v>424</v>
      </c>
      <c r="C138" t="s">
        <v>430</v>
      </c>
      <c r="D138" t="s">
        <v>401</v>
      </c>
      <c r="E138" s="165" t="s">
        <v>435</v>
      </c>
      <c r="F138" s="165" t="s">
        <v>468</v>
      </c>
      <c r="G138">
        <v>232741</v>
      </c>
      <c r="H138">
        <v>2020</v>
      </c>
    </row>
    <row r="139" spans="1:8" x14ac:dyDescent="0.3">
      <c r="A139">
        <v>316475</v>
      </c>
      <c r="B139" t="s">
        <v>230</v>
      </c>
      <c r="C139" t="s">
        <v>425</v>
      </c>
      <c r="D139" t="s">
        <v>401</v>
      </c>
      <c r="E139" s="165" t="s">
        <v>435</v>
      </c>
      <c r="F139" s="165" t="s">
        <v>468</v>
      </c>
      <c r="G139">
        <v>551989</v>
      </c>
      <c r="H139">
        <v>2020</v>
      </c>
    </row>
    <row r="140" spans="1:8" x14ac:dyDescent="0.3">
      <c r="A140">
        <v>316533</v>
      </c>
      <c r="B140" t="s">
        <v>230</v>
      </c>
      <c r="C140" t="s">
        <v>425</v>
      </c>
      <c r="D140" t="s">
        <v>401</v>
      </c>
      <c r="E140" s="165" t="s">
        <v>435</v>
      </c>
      <c r="F140" s="165" t="s">
        <v>468</v>
      </c>
      <c r="G140">
        <v>391000</v>
      </c>
      <c r="H140">
        <v>2020</v>
      </c>
    </row>
    <row r="141" spans="1:8" x14ac:dyDescent="0.3">
      <c r="A141">
        <v>316539</v>
      </c>
      <c r="B141" t="s">
        <v>424</v>
      </c>
      <c r="C141" t="s">
        <v>430</v>
      </c>
      <c r="D141" t="s">
        <v>401</v>
      </c>
      <c r="E141" s="165" t="s">
        <v>435</v>
      </c>
      <c r="F141" s="165" t="s">
        <v>468</v>
      </c>
      <c r="G141">
        <v>143901</v>
      </c>
      <c r="H141">
        <v>2020</v>
      </c>
    </row>
    <row r="142" spans="1:8" x14ac:dyDescent="0.3">
      <c r="A142">
        <v>316579</v>
      </c>
      <c r="B142" t="s">
        <v>230</v>
      </c>
      <c r="C142" t="s">
        <v>425</v>
      </c>
      <c r="D142" t="s">
        <v>401</v>
      </c>
      <c r="E142" s="165" t="s">
        <v>435</v>
      </c>
      <c r="F142" s="165" t="s">
        <v>468</v>
      </c>
      <c r="G142">
        <v>600000</v>
      </c>
      <c r="H142">
        <v>2020</v>
      </c>
    </row>
    <row r="143" spans="1:8" x14ac:dyDescent="0.3">
      <c r="A143">
        <v>316585</v>
      </c>
      <c r="B143" t="s">
        <v>230</v>
      </c>
      <c r="C143" t="s">
        <v>425</v>
      </c>
      <c r="D143" t="s">
        <v>401</v>
      </c>
      <c r="E143" s="165" t="s">
        <v>435</v>
      </c>
      <c r="F143" s="165" t="s">
        <v>468</v>
      </c>
      <c r="G143">
        <v>264166</v>
      </c>
      <c r="H143">
        <v>2020</v>
      </c>
    </row>
    <row r="144" spans="1:8" x14ac:dyDescent="0.3">
      <c r="A144">
        <v>316599</v>
      </c>
      <c r="B144" t="s">
        <v>230</v>
      </c>
      <c r="C144" t="s">
        <v>425</v>
      </c>
      <c r="D144" t="s">
        <v>401</v>
      </c>
      <c r="E144" s="165" t="s">
        <v>435</v>
      </c>
      <c r="F144" s="165" t="s">
        <v>468</v>
      </c>
      <c r="G144">
        <v>295000</v>
      </c>
      <c r="H144">
        <v>2020</v>
      </c>
    </row>
    <row r="145" spans="1:8" x14ac:dyDescent="0.3">
      <c r="A145">
        <v>324472</v>
      </c>
      <c r="B145" t="s">
        <v>424</v>
      </c>
      <c r="C145" t="s">
        <v>425</v>
      </c>
      <c r="D145" t="s">
        <v>401</v>
      </c>
      <c r="E145" s="165" t="s">
        <v>435</v>
      </c>
      <c r="F145" s="165" t="s">
        <v>468</v>
      </c>
      <c r="H145">
        <v>2020</v>
      </c>
    </row>
    <row r="146" spans="1:8" x14ac:dyDescent="0.3">
      <c r="A146">
        <v>324615</v>
      </c>
      <c r="B146" t="s">
        <v>424</v>
      </c>
      <c r="C146" t="s">
        <v>425</v>
      </c>
      <c r="D146" t="s">
        <v>401</v>
      </c>
      <c r="E146" s="165" t="s">
        <v>435</v>
      </c>
      <c r="F146" s="165" t="s">
        <v>468</v>
      </c>
      <c r="H146">
        <v>2020</v>
      </c>
    </row>
    <row r="147" spans="1:8" x14ac:dyDescent="0.3">
      <c r="A147">
        <v>325356</v>
      </c>
      <c r="B147" t="s">
        <v>230</v>
      </c>
      <c r="C147" t="s">
        <v>425</v>
      </c>
      <c r="D147" t="s">
        <v>401</v>
      </c>
      <c r="E147" s="165" t="s">
        <v>435</v>
      </c>
      <c r="F147" s="165" t="s">
        <v>468</v>
      </c>
      <c r="H147">
        <v>2020</v>
      </c>
    </row>
    <row r="148" spans="1:8" x14ac:dyDescent="0.3">
      <c r="A148">
        <v>326000</v>
      </c>
      <c r="B148" t="s">
        <v>424</v>
      </c>
      <c r="C148" t="s">
        <v>469</v>
      </c>
      <c r="D148" t="s">
        <v>401</v>
      </c>
      <c r="E148" s="165" t="s">
        <v>435</v>
      </c>
      <c r="F148" s="165" t="s">
        <v>468</v>
      </c>
      <c r="H148">
        <v>2020</v>
      </c>
    </row>
    <row r="149" spans="1:8" x14ac:dyDescent="0.3">
      <c r="A149">
        <v>326419</v>
      </c>
      <c r="B149" t="s">
        <v>230</v>
      </c>
      <c r="C149" t="s">
        <v>425</v>
      </c>
      <c r="D149" t="s">
        <v>401</v>
      </c>
      <c r="E149" s="165" t="s">
        <v>435</v>
      </c>
      <c r="F149" s="165" t="s">
        <v>468</v>
      </c>
      <c r="H149">
        <v>2020</v>
      </c>
    </row>
    <row r="150" spans="1:8" x14ac:dyDescent="0.3">
      <c r="A150">
        <v>315008</v>
      </c>
      <c r="B150" t="s">
        <v>424</v>
      </c>
      <c r="C150" t="s">
        <v>425</v>
      </c>
      <c r="D150" t="s">
        <v>401</v>
      </c>
      <c r="E150" s="165" t="s">
        <v>435</v>
      </c>
      <c r="F150" s="165" t="s">
        <v>468</v>
      </c>
      <c r="G150">
        <v>441000</v>
      </c>
      <c r="H150">
        <v>2021</v>
      </c>
    </row>
    <row r="151" spans="1:8" x14ac:dyDescent="0.3">
      <c r="A151">
        <v>315437</v>
      </c>
      <c r="B151" t="s">
        <v>424</v>
      </c>
      <c r="C151" t="s">
        <v>445</v>
      </c>
      <c r="D151" t="s">
        <v>401</v>
      </c>
      <c r="E151" s="165" t="s">
        <v>435</v>
      </c>
      <c r="F151" s="165" t="s">
        <v>468</v>
      </c>
      <c r="G151">
        <v>536000</v>
      </c>
      <c r="H151">
        <v>2021</v>
      </c>
    </row>
    <row r="152" spans="1:8" x14ac:dyDescent="0.3">
      <c r="A152">
        <v>315769</v>
      </c>
      <c r="B152" t="s">
        <v>424</v>
      </c>
      <c r="C152" t="s">
        <v>459</v>
      </c>
      <c r="D152" t="s">
        <v>401</v>
      </c>
      <c r="E152" s="165" t="s">
        <v>435</v>
      </c>
      <c r="F152" s="165" t="s">
        <v>468</v>
      </c>
      <c r="G152">
        <v>2835000</v>
      </c>
      <c r="H152">
        <v>2021</v>
      </c>
    </row>
    <row r="153" spans="1:8" x14ac:dyDescent="0.3">
      <c r="A153">
        <v>316085</v>
      </c>
      <c r="B153" t="s">
        <v>424</v>
      </c>
      <c r="C153" t="s">
        <v>430</v>
      </c>
      <c r="D153" t="s">
        <v>401</v>
      </c>
      <c r="E153" s="165" t="s">
        <v>435</v>
      </c>
      <c r="F153" s="165" t="s">
        <v>468</v>
      </c>
      <c r="G153">
        <v>1246000</v>
      </c>
      <c r="H153">
        <v>2021</v>
      </c>
    </row>
    <row r="154" spans="1:8" x14ac:dyDescent="0.3">
      <c r="A154">
        <v>316301</v>
      </c>
      <c r="B154" t="s">
        <v>424</v>
      </c>
      <c r="C154" t="s">
        <v>425</v>
      </c>
      <c r="D154" t="s">
        <v>401</v>
      </c>
      <c r="E154" s="165" t="s">
        <v>435</v>
      </c>
      <c r="F154" s="165" t="s">
        <v>468</v>
      </c>
      <c r="G154">
        <v>1039538</v>
      </c>
      <c r="H154">
        <v>2021</v>
      </c>
    </row>
    <row r="155" spans="1:8" x14ac:dyDescent="0.3">
      <c r="A155">
        <v>316453</v>
      </c>
      <c r="B155" t="s">
        <v>424</v>
      </c>
      <c r="C155" t="s">
        <v>430</v>
      </c>
      <c r="D155" t="s">
        <v>401</v>
      </c>
      <c r="E155" s="165" t="s">
        <v>435</v>
      </c>
      <c r="F155" s="165" t="s">
        <v>468</v>
      </c>
      <c r="G155">
        <v>666640</v>
      </c>
      <c r="H155">
        <v>2021</v>
      </c>
    </row>
    <row r="156" spans="1:8" x14ac:dyDescent="0.3">
      <c r="A156">
        <v>316475</v>
      </c>
      <c r="B156" t="s">
        <v>230</v>
      </c>
      <c r="C156" t="s">
        <v>425</v>
      </c>
      <c r="D156" t="s">
        <v>401</v>
      </c>
      <c r="E156" s="165" t="s">
        <v>435</v>
      </c>
      <c r="F156" s="165" t="s">
        <v>468</v>
      </c>
      <c r="G156">
        <v>1892000</v>
      </c>
      <c r="H156">
        <v>2021</v>
      </c>
    </row>
    <row r="157" spans="1:8" x14ac:dyDescent="0.3">
      <c r="A157">
        <v>316533</v>
      </c>
      <c r="B157" t="s">
        <v>230</v>
      </c>
      <c r="C157" t="s">
        <v>425</v>
      </c>
      <c r="D157" t="s">
        <v>401</v>
      </c>
      <c r="E157" s="165" t="s">
        <v>435</v>
      </c>
      <c r="F157" s="165" t="s">
        <v>468</v>
      </c>
      <c r="G157">
        <v>2301495</v>
      </c>
      <c r="H157">
        <v>2021</v>
      </c>
    </row>
    <row r="158" spans="1:8" x14ac:dyDescent="0.3">
      <c r="A158">
        <v>316539</v>
      </c>
      <c r="B158" t="s">
        <v>424</v>
      </c>
      <c r="C158" t="s">
        <v>430</v>
      </c>
      <c r="D158" t="s">
        <v>401</v>
      </c>
      <c r="E158" s="165" t="s">
        <v>435</v>
      </c>
      <c r="F158" s="165" t="s">
        <v>468</v>
      </c>
      <c r="G158">
        <v>2466099</v>
      </c>
      <c r="H158">
        <v>2021</v>
      </c>
    </row>
    <row r="159" spans="1:8" x14ac:dyDescent="0.3">
      <c r="A159">
        <v>316579</v>
      </c>
      <c r="B159" t="s">
        <v>230</v>
      </c>
      <c r="C159" t="s">
        <v>425</v>
      </c>
      <c r="D159" t="s">
        <v>401</v>
      </c>
      <c r="E159" s="165" t="s">
        <v>435</v>
      </c>
      <c r="F159" s="165" t="s">
        <v>468</v>
      </c>
      <c r="G159">
        <v>2036003</v>
      </c>
      <c r="H159">
        <v>2021</v>
      </c>
    </row>
    <row r="160" spans="1:8" x14ac:dyDescent="0.3">
      <c r="A160">
        <v>316585</v>
      </c>
      <c r="B160" t="s">
        <v>230</v>
      </c>
      <c r="C160" t="s">
        <v>425</v>
      </c>
      <c r="D160" t="s">
        <v>401</v>
      </c>
      <c r="E160" s="165" t="s">
        <v>435</v>
      </c>
      <c r="F160" s="165" t="s">
        <v>468</v>
      </c>
      <c r="G160">
        <v>1547867</v>
      </c>
      <c r="H160">
        <v>2021</v>
      </c>
    </row>
    <row r="161" spans="1:8" x14ac:dyDescent="0.3">
      <c r="A161">
        <v>316599</v>
      </c>
      <c r="B161" t="s">
        <v>230</v>
      </c>
      <c r="C161" t="s">
        <v>425</v>
      </c>
      <c r="D161" t="s">
        <v>401</v>
      </c>
      <c r="E161" s="165" t="s">
        <v>435</v>
      </c>
      <c r="F161" s="165" t="s">
        <v>468</v>
      </c>
      <c r="G161">
        <v>1689000</v>
      </c>
      <c r="H161">
        <v>2021</v>
      </c>
    </row>
    <row r="162" spans="1:8" x14ac:dyDescent="0.3">
      <c r="A162">
        <v>324472</v>
      </c>
      <c r="B162" t="s">
        <v>424</v>
      </c>
      <c r="C162" t="s">
        <v>425</v>
      </c>
      <c r="D162" t="s">
        <v>401</v>
      </c>
      <c r="E162" s="165" t="s">
        <v>435</v>
      </c>
      <c r="F162" s="165" t="s">
        <v>468</v>
      </c>
      <c r="G162">
        <v>49000</v>
      </c>
      <c r="H162">
        <v>2021</v>
      </c>
    </row>
    <row r="163" spans="1:8" x14ac:dyDescent="0.3">
      <c r="A163">
        <v>324615</v>
      </c>
      <c r="B163" t="s">
        <v>424</v>
      </c>
      <c r="C163" t="s">
        <v>425</v>
      </c>
      <c r="D163" t="s">
        <v>401</v>
      </c>
      <c r="E163" s="165" t="s">
        <v>435</v>
      </c>
      <c r="F163" s="165" t="s">
        <v>468</v>
      </c>
      <c r="G163">
        <v>340000</v>
      </c>
      <c r="H163">
        <v>2021</v>
      </c>
    </row>
    <row r="164" spans="1:8" x14ac:dyDescent="0.3">
      <c r="A164">
        <v>325356</v>
      </c>
      <c r="B164" t="s">
        <v>230</v>
      </c>
      <c r="C164" t="s">
        <v>425</v>
      </c>
      <c r="D164" t="s">
        <v>401</v>
      </c>
      <c r="E164" s="165" t="s">
        <v>435</v>
      </c>
      <c r="F164" s="165" t="s">
        <v>468</v>
      </c>
      <c r="G164">
        <v>329000</v>
      </c>
      <c r="H164">
        <v>2021</v>
      </c>
    </row>
    <row r="165" spans="1:8" x14ac:dyDescent="0.3">
      <c r="A165">
        <v>326000</v>
      </c>
      <c r="B165" t="s">
        <v>424</v>
      </c>
      <c r="C165" t="s">
        <v>469</v>
      </c>
      <c r="D165" t="s">
        <v>401</v>
      </c>
      <c r="E165" s="165" t="s">
        <v>435</v>
      </c>
      <c r="F165" s="165" t="s">
        <v>468</v>
      </c>
      <c r="G165">
        <v>29000</v>
      </c>
      <c r="H165">
        <v>2021</v>
      </c>
    </row>
    <row r="166" spans="1:8" x14ac:dyDescent="0.3">
      <c r="A166">
        <v>326419</v>
      </c>
      <c r="B166" t="s">
        <v>230</v>
      </c>
      <c r="C166" t="s">
        <v>425</v>
      </c>
      <c r="D166" t="s">
        <v>401</v>
      </c>
      <c r="E166" s="165" t="s">
        <v>435</v>
      </c>
      <c r="F166" s="165" t="s">
        <v>468</v>
      </c>
      <c r="G166">
        <v>254000</v>
      </c>
      <c r="H166">
        <v>2021</v>
      </c>
    </row>
    <row r="167" spans="1:8" x14ac:dyDescent="0.3">
      <c r="A167">
        <v>315008</v>
      </c>
      <c r="B167" t="s">
        <v>424</v>
      </c>
      <c r="C167" t="s">
        <v>425</v>
      </c>
      <c r="D167" t="s">
        <v>401</v>
      </c>
      <c r="E167" s="165" t="s">
        <v>435</v>
      </c>
      <c r="F167" s="165" t="s">
        <v>468</v>
      </c>
      <c r="G167">
        <v>3336000</v>
      </c>
      <c r="H167">
        <v>2022</v>
      </c>
    </row>
    <row r="168" spans="1:8" x14ac:dyDescent="0.3">
      <c r="A168">
        <v>315437</v>
      </c>
      <c r="B168" t="s">
        <v>424</v>
      </c>
      <c r="C168" t="s">
        <v>445</v>
      </c>
      <c r="D168" t="s">
        <v>401</v>
      </c>
      <c r="E168" s="165" t="s">
        <v>435</v>
      </c>
      <c r="F168" s="165" t="s">
        <v>468</v>
      </c>
      <c r="G168">
        <v>1487122</v>
      </c>
      <c r="H168">
        <v>2022</v>
      </c>
    </row>
    <row r="169" spans="1:8" x14ac:dyDescent="0.3">
      <c r="A169">
        <v>315769</v>
      </c>
      <c r="B169" t="s">
        <v>424</v>
      </c>
      <c r="C169" t="s">
        <v>459</v>
      </c>
      <c r="D169" t="s">
        <v>401</v>
      </c>
      <c r="E169" s="165" t="s">
        <v>435</v>
      </c>
      <c r="F169" s="165" t="s">
        <v>468</v>
      </c>
      <c r="G169">
        <v>3476000</v>
      </c>
      <c r="H169">
        <v>2022</v>
      </c>
    </row>
    <row r="170" spans="1:8" x14ac:dyDescent="0.3">
      <c r="A170">
        <v>316085</v>
      </c>
      <c r="B170" t="s">
        <v>424</v>
      </c>
      <c r="C170" t="s">
        <v>430</v>
      </c>
      <c r="D170" t="s">
        <v>401</v>
      </c>
      <c r="E170" s="165" t="s">
        <v>435</v>
      </c>
      <c r="F170" s="165" t="s">
        <v>468</v>
      </c>
      <c r="G170">
        <v>1996000</v>
      </c>
      <c r="H170">
        <v>2022</v>
      </c>
    </row>
    <row r="171" spans="1:8" x14ac:dyDescent="0.3">
      <c r="A171">
        <v>316301</v>
      </c>
      <c r="B171" t="s">
        <v>424</v>
      </c>
      <c r="C171" t="s">
        <v>425</v>
      </c>
      <c r="D171" t="s">
        <v>401</v>
      </c>
      <c r="E171" s="165" t="s">
        <v>435</v>
      </c>
      <c r="F171" s="165" t="s">
        <v>468</v>
      </c>
      <c r="G171">
        <v>3458462</v>
      </c>
      <c r="H171">
        <v>2022</v>
      </c>
    </row>
    <row r="172" spans="1:8" x14ac:dyDescent="0.3">
      <c r="A172">
        <v>316453</v>
      </c>
      <c r="B172" t="s">
        <v>424</v>
      </c>
      <c r="C172" t="s">
        <v>430</v>
      </c>
      <c r="D172" t="s">
        <v>401</v>
      </c>
      <c r="E172" s="165" t="s">
        <v>435</v>
      </c>
      <c r="F172" s="165" t="s">
        <v>468</v>
      </c>
      <c r="G172">
        <v>3100619</v>
      </c>
      <c r="H172">
        <v>2022</v>
      </c>
    </row>
    <row r="173" spans="1:8" x14ac:dyDescent="0.3">
      <c r="A173">
        <v>316475</v>
      </c>
      <c r="B173" t="s">
        <v>230</v>
      </c>
      <c r="C173" t="s">
        <v>425</v>
      </c>
      <c r="D173" t="s">
        <v>401</v>
      </c>
      <c r="E173" s="165" t="s">
        <v>435</v>
      </c>
      <c r="F173" s="165" t="s">
        <v>468</v>
      </c>
      <c r="G173">
        <v>2556011</v>
      </c>
      <c r="H173">
        <v>2022</v>
      </c>
    </row>
    <row r="174" spans="1:8" x14ac:dyDescent="0.3">
      <c r="A174">
        <v>316533</v>
      </c>
      <c r="B174" t="s">
        <v>230</v>
      </c>
      <c r="C174" t="s">
        <v>425</v>
      </c>
      <c r="D174" t="s">
        <v>401</v>
      </c>
      <c r="E174" s="165" t="s">
        <v>435</v>
      </c>
      <c r="F174" s="165" t="s">
        <v>468</v>
      </c>
      <c r="G174">
        <v>1504505</v>
      </c>
      <c r="H174">
        <v>2022</v>
      </c>
    </row>
    <row r="175" spans="1:8" x14ac:dyDescent="0.3">
      <c r="A175">
        <v>316539</v>
      </c>
      <c r="B175" t="s">
        <v>424</v>
      </c>
      <c r="C175" t="s">
        <v>430</v>
      </c>
      <c r="D175" t="s">
        <v>401</v>
      </c>
      <c r="E175" s="165" t="s">
        <v>435</v>
      </c>
      <c r="F175" s="165" t="s">
        <v>468</v>
      </c>
      <c r="G175">
        <v>2390000</v>
      </c>
      <c r="H175">
        <v>2022</v>
      </c>
    </row>
    <row r="176" spans="1:8" x14ac:dyDescent="0.3">
      <c r="A176">
        <v>316579</v>
      </c>
      <c r="B176" t="s">
        <v>230</v>
      </c>
      <c r="C176" t="s">
        <v>425</v>
      </c>
      <c r="D176" t="s">
        <v>401</v>
      </c>
      <c r="E176" s="165" t="s">
        <v>435</v>
      </c>
      <c r="F176" s="165" t="s">
        <v>468</v>
      </c>
      <c r="G176">
        <v>1813997</v>
      </c>
      <c r="H176">
        <v>2022</v>
      </c>
    </row>
    <row r="177" spans="1:8" x14ac:dyDescent="0.3">
      <c r="A177">
        <v>316585</v>
      </c>
      <c r="B177" t="s">
        <v>230</v>
      </c>
      <c r="C177" t="s">
        <v>425</v>
      </c>
      <c r="D177" t="s">
        <v>401</v>
      </c>
      <c r="E177" s="165" t="s">
        <v>435</v>
      </c>
      <c r="F177" s="165" t="s">
        <v>468</v>
      </c>
      <c r="G177">
        <v>3182967</v>
      </c>
      <c r="H177">
        <v>2022</v>
      </c>
    </row>
    <row r="178" spans="1:8" x14ac:dyDescent="0.3">
      <c r="A178">
        <v>316599</v>
      </c>
      <c r="B178" t="s">
        <v>230</v>
      </c>
      <c r="C178" t="s">
        <v>425</v>
      </c>
      <c r="D178" t="s">
        <v>401</v>
      </c>
      <c r="E178" s="165" t="s">
        <v>435</v>
      </c>
      <c r="F178" s="165" t="s">
        <v>468</v>
      </c>
      <c r="G178">
        <v>1679000</v>
      </c>
      <c r="H178">
        <v>2022</v>
      </c>
    </row>
    <row r="179" spans="1:8" x14ac:dyDescent="0.3">
      <c r="A179">
        <v>324472</v>
      </c>
      <c r="B179" t="s">
        <v>424</v>
      </c>
      <c r="C179" t="s">
        <v>425</v>
      </c>
      <c r="D179" t="s">
        <v>401</v>
      </c>
      <c r="E179" s="165" t="s">
        <v>435</v>
      </c>
      <c r="F179" s="165" t="s">
        <v>468</v>
      </c>
      <c r="G179">
        <v>1364000</v>
      </c>
      <c r="H179">
        <v>2022</v>
      </c>
    </row>
    <row r="180" spans="1:8" x14ac:dyDescent="0.3">
      <c r="A180">
        <v>324615</v>
      </c>
      <c r="B180" t="s">
        <v>424</v>
      </c>
      <c r="C180" t="s">
        <v>425</v>
      </c>
      <c r="D180" t="s">
        <v>401</v>
      </c>
      <c r="E180" s="165" t="s">
        <v>435</v>
      </c>
      <c r="F180" s="165" t="s">
        <v>468</v>
      </c>
      <c r="G180">
        <v>1824000</v>
      </c>
      <c r="H180">
        <v>2022</v>
      </c>
    </row>
    <row r="181" spans="1:8" x14ac:dyDescent="0.3">
      <c r="A181">
        <v>325356</v>
      </c>
      <c r="B181" t="s">
        <v>230</v>
      </c>
      <c r="C181" t="s">
        <v>425</v>
      </c>
      <c r="D181" t="s">
        <v>401</v>
      </c>
      <c r="E181" s="165" t="s">
        <v>435</v>
      </c>
      <c r="F181" s="165" t="s">
        <v>468</v>
      </c>
      <c r="G181">
        <v>3303000</v>
      </c>
      <c r="H181">
        <v>2022</v>
      </c>
    </row>
    <row r="182" spans="1:8" x14ac:dyDescent="0.3">
      <c r="A182">
        <v>326000</v>
      </c>
      <c r="B182" t="s">
        <v>424</v>
      </c>
      <c r="C182" t="s">
        <v>469</v>
      </c>
      <c r="D182" t="s">
        <v>401</v>
      </c>
      <c r="E182" s="165" t="s">
        <v>435</v>
      </c>
      <c r="F182" s="165" t="s">
        <v>468</v>
      </c>
      <c r="G182">
        <v>2455000</v>
      </c>
      <c r="H182">
        <v>2022</v>
      </c>
    </row>
    <row r="183" spans="1:8" x14ac:dyDescent="0.3">
      <c r="A183">
        <v>326419</v>
      </c>
      <c r="B183" t="s">
        <v>230</v>
      </c>
      <c r="C183" t="s">
        <v>425</v>
      </c>
      <c r="D183" t="s">
        <v>401</v>
      </c>
      <c r="E183" s="165" t="s">
        <v>435</v>
      </c>
      <c r="F183" s="165" t="s">
        <v>468</v>
      </c>
      <c r="G183">
        <v>4014000</v>
      </c>
      <c r="H183">
        <v>2022</v>
      </c>
    </row>
    <row r="184" spans="1:8" x14ac:dyDescent="0.3">
      <c r="A184">
        <v>301929</v>
      </c>
      <c r="B184" t="s">
        <v>424</v>
      </c>
      <c r="C184" t="s">
        <v>425</v>
      </c>
      <c r="D184" t="s">
        <v>401</v>
      </c>
      <c r="E184" s="165" t="s">
        <v>470</v>
      </c>
      <c r="F184" s="165" t="s">
        <v>470</v>
      </c>
      <c r="G184">
        <v>1045339</v>
      </c>
      <c r="H184">
        <v>2020</v>
      </c>
    </row>
    <row r="185" spans="1:8" x14ac:dyDescent="0.3">
      <c r="A185">
        <v>312770</v>
      </c>
      <c r="B185" t="s">
        <v>424</v>
      </c>
      <c r="C185" t="s">
        <v>425</v>
      </c>
      <c r="D185" t="s">
        <v>401</v>
      </c>
      <c r="E185" s="165" t="s">
        <v>470</v>
      </c>
      <c r="F185" s="165" t="s">
        <v>470</v>
      </c>
      <c r="G185">
        <v>952000</v>
      </c>
      <c r="H185">
        <v>2020</v>
      </c>
    </row>
    <row r="186" spans="1:8" x14ac:dyDescent="0.3">
      <c r="A186">
        <v>315637</v>
      </c>
      <c r="B186" t="s">
        <v>424</v>
      </c>
      <c r="C186" t="s">
        <v>425</v>
      </c>
      <c r="D186" t="s">
        <v>401</v>
      </c>
      <c r="E186" s="165" t="s">
        <v>470</v>
      </c>
      <c r="F186" s="165" t="s">
        <v>470</v>
      </c>
      <c r="H186">
        <v>2020</v>
      </c>
    </row>
    <row r="187" spans="1:8" x14ac:dyDescent="0.3">
      <c r="A187">
        <v>301929</v>
      </c>
      <c r="B187" t="s">
        <v>424</v>
      </c>
      <c r="C187" t="s">
        <v>425</v>
      </c>
      <c r="D187" t="s">
        <v>401</v>
      </c>
      <c r="E187" s="165" t="s">
        <v>470</v>
      </c>
      <c r="F187" s="165" t="s">
        <v>470</v>
      </c>
      <c r="G187">
        <v>3130000</v>
      </c>
      <c r="H187">
        <v>2021</v>
      </c>
    </row>
    <row r="188" spans="1:8" x14ac:dyDescent="0.3">
      <c r="A188">
        <v>312770</v>
      </c>
      <c r="B188" t="s">
        <v>424</v>
      </c>
      <c r="C188" t="s">
        <v>425</v>
      </c>
      <c r="D188" t="s">
        <v>401</v>
      </c>
      <c r="E188" s="165" t="s">
        <v>470</v>
      </c>
      <c r="F188" s="165" t="s">
        <v>470</v>
      </c>
      <c r="G188">
        <v>1646000</v>
      </c>
      <c r="H188">
        <v>2021</v>
      </c>
    </row>
    <row r="189" spans="1:8" x14ac:dyDescent="0.3">
      <c r="A189">
        <v>315637</v>
      </c>
      <c r="B189" t="s">
        <v>424</v>
      </c>
      <c r="C189" t="s">
        <v>425</v>
      </c>
      <c r="D189" t="s">
        <v>401</v>
      </c>
      <c r="E189" s="165" t="s">
        <v>470</v>
      </c>
      <c r="F189" s="165" t="s">
        <v>470</v>
      </c>
      <c r="G189">
        <v>1108000</v>
      </c>
      <c r="H189">
        <v>2021</v>
      </c>
    </row>
    <row r="190" spans="1:8" x14ac:dyDescent="0.3">
      <c r="A190">
        <v>301929</v>
      </c>
      <c r="B190" t="s">
        <v>424</v>
      </c>
      <c r="C190" t="s">
        <v>425</v>
      </c>
      <c r="D190" t="s">
        <v>401</v>
      </c>
      <c r="E190" s="165" t="s">
        <v>470</v>
      </c>
      <c r="F190" s="165" t="s">
        <v>470</v>
      </c>
      <c r="G190">
        <v>2602661</v>
      </c>
      <c r="H190">
        <v>2022</v>
      </c>
    </row>
    <row r="191" spans="1:8" x14ac:dyDescent="0.3">
      <c r="A191">
        <v>312770</v>
      </c>
      <c r="B191" t="s">
        <v>424</v>
      </c>
      <c r="C191" t="s">
        <v>425</v>
      </c>
      <c r="D191" t="s">
        <v>401</v>
      </c>
      <c r="E191" s="165" t="s">
        <v>470</v>
      </c>
      <c r="F191" s="165" t="s">
        <v>470</v>
      </c>
      <c r="G191">
        <v>933000</v>
      </c>
      <c r="H191">
        <v>2022</v>
      </c>
    </row>
    <row r="192" spans="1:8" x14ac:dyDescent="0.3">
      <c r="A192">
        <v>315637</v>
      </c>
      <c r="B192" t="s">
        <v>424</v>
      </c>
      <c r="C192" t="s">
        <v>425</v>
      </c>
      <c r="D192" t="s">
        <v>401</v>
      </c>
      <c r="E192" s="165" t="s">
        <v>470</v>
      </c>
      <c r="F192" s="165" t="s">
        <v>470</v>
      </c>
      <c r="G192">
        <v>5275000</v>
      </c>
      <c r="H192">
        <v>2022</v>
      </c>
    </row>
    <row r="193" spans="1:8" x14ac:dyDescent="0.3">
      <c r="A193">
        <v>302336</v>
      </c>
      <c r="B193" t="s">
        <v>424</v>
      </c>
      <c r="C193" t="s">
        <v>425</v>
      </c>
      <c r="D193" t="s">
        <v>401</v>
      </c>
      <c r="E193" s="165" t="s">
        <v>471</v>
      </c>
      <c r="F193" s="165" t="s">
        <v>471</v>
      </c>
      <c r="G193">
        <v>2195000</v>
      </c>
      <c r="H193">
        <v>2020</v>
      </c>
    </row>
    <row r="194" spans="1:8" x14ac:dyDescent="0.3">
      <c r="A194">
        <v>312716</v>
      </c>
      <c r="B194" t="s">
        <v>424</v>
      </c>
      <c r="C194" t="s">
        <v>425</v>
      </c>
      <c r="D194" t="s">
        <v>401</v>
      </c>
      <c r="E194" s="165" t="s">
        <v>471</v>
      </c>
      <c r="F194" s="165" t="s">
        <v>471</v>
      </c>
      <c r="G194">
        <v>667522</v>
      </c>
      <c r="H194">
        <v>2020</v>
      </c>
    </row>
    <row r="195" spans="1:8" x14ac:dyDescent="0.3">
      <c r="A195">
        <v>312759</v>
      </c>
      <c r="B195" t="s">
        <v>230</v>
      </c>
      <c r="C195" t="s">
        <v>438</v>
      </c>
      <c r="D195" t="s">
        <v>401</v>
      </c>
      <c r="E195" s="165" t="s">
        <v>471</v>
      </c>
      <c r="F195" s="165" t="s">
        <v>471</v>
      </c>
      <c r="G195">
        <v>0</v>
      </c>
      <c r="H195">
        <v>2020</v>
      </c>
    </row>
    <row r="196" spans="1:8" x14ac:dyDescent="0.3">
      <c r="A196">
        <v>315422</v>
      </c>
      <c r="B196" t="s">
        <v>230</v>
      </c>
      <c r="C196" t="s">
        <v>425</v>
      </c>
      <c r="D196" t="s">
        <v>401</v>
      </c>
      <c r="E196" s="165" t="s">
        <v>471</v>
      </c>
      <c r="F196" s="165" t="s">
        <v>471</v>
      </c>
      <c r="H196">
        <v>2020</v>
      </c>
    </row>
    <row r="197" spans="1:8" x14ac:dyDescent="0.3">
      <c r="A197">
        <v>315580</v>
      </c>
      <c r="B197" t="s">
        <v>424</v>
      </c>
      <c r="C197" t="s">
        <v>430</v>
      </c>
      <c r="D197" t="s">
        <v>401</v>
      </c>
      <c r="E197" s="165" t="s">
        <v>471</v>
      </c>
      <c r="F197" s="165" t="s">
        <v>471</v>
      </c>
      <c r="H197">
        <v>2020</v>
      </c>
    </row>
    <row r="198" spans="1:8" x14ac:dyDescent="0.3">
      <c r="A198">
        <v>315624</v>
      </c>
      <c r="B198" t="s">
        <v>230</v>
      </c>
      <c r="C198" t="s">
        <v>445</v>
      </c>
      <c r="D198" t="s">
        <v>401</v>
      </c>
      <c r="E198" s="165" t="s">
        <v>471</v>
      </c>
      <c r="F198" s="165" t="s">
        <v>471</v>
      </c>
      <c r="H198">
        <v>2020</v>
      </c>
    </row>
    <row r="199" spans="1:8" x14ac:dyDescent="0.3">
      <c r="A199">
        <v>302336</v>
      </c>
      <c r="B199" t="s">
        <v>424</v>
      </c>
      <c r="C199" t="s">
        <v>425</v>
      </c>
      <c r="D199" t="s">
        <v>401</v>
      </c>
      <c r="E199" s="165" t="s">
        <v>471</v>
      </c>
      <c r="F199" s="165" t="s">
        <v>471</v>
      </c>
      <c r="G199">
        <v>3736000</v>
      </c>
      <c r="H199">
        <v>2021</v>
      </c>
    </row>
    <row r="200" spans="1:8" x14ac:dyDescent="0.3">
      <c r="A200">
        <v>312716</v>
      </c>
      <c r="B200" t="s">
        <v>424</v>
      </c>
      <c r="C200" t="s">
        <v>425</v>
      </c>
      <c r="D200" t="s">
        <v>401</v>
      </c>
      <c r="E200" s="165" t="s">
        <v>471</v>
      </c>
      <c r="F200" s="165" t="s">
        <v>471</v>
      </c>
      <c r="G200">
        <v>1221478</v>
      </c>
      <c r="H200">
        <v>2021</v>
      </c>
    </row>
    <row r="201" spans="1:8" x14ac:dyDescent="0.3">
      <c r="A201">
        <v>312759</v>
      </c>
      <c r="B201" t="s">
        <v>230</v>
      </c>
      <c r="C201" t="s">
        <v>438</v>
      </c>
      <c r="D201" t="s">
        <v>401</v>
      </c>
      <c r="E201" s="165" t="s">
        <v>471</v>
      </c>
      <c r="F201" s="165" t="s">
        <v>471</v>
      </c>
      <c r="G201">
        <v>3121000</v>
      </c>
      <c r="H201">
        <v>2021</v>
      </c>
    </row>
    <row r="202" spans="1:8" x14ac:dyDescent="0.3">
      <c r="A202">
        <v>315422</v>
      </c>
      <c r="B202" t="s">
        <v>230</v>
      </c>
      <c r="C202" t="s">
        <v>425</v>
      </c>
      <c r="D202" t="s">
        <v>401</v>
      </c>
      <c r="E202" s="165" t="s">
        <v>471</v>
      </c>
      <c r="F202" s="165" t="s">
        <v>471</v>
      </c>
      <c r="G202">
        <v>1427000</v>
      </c>
      <c r="H202">
        <v>2021</v>
      </c>
    </row>
    <row r="203" spans="1:8" x14ac:dyDescent="0.3">
      <c r="A203">
        <v>315580</v>
      </c>
      <c r="B203" t="s">
        <v>424</v>
      </c>
      <c r="C203" t="s">
        <v>430</v>
      </c>
      <c r="D203" t="s">
        <v>401</v>
      </c>
      <c r="E203" s="165" t="s">
        <v>471</v>
      </c>
      <c r="F203" s="165" t="s">
        <v>471</v>
      </c>
      <c r="G203">
        <v>48000</v>
      </c>
      <c r="H203">
        <v>2021</v>
      </c>
    </row>
    <row r="204" spans="1:8" x14ac:dyDescent="0.3">
      <c r="A204">
        <v>315624</v>
      </c>
      <c r="B204" t="s">
        <v>230</v>
      </c>
      <c r="C204" t="s">
        <v>445</v>
      </c>
      <c r="D204" t="s">
        <v>401</v>
      </c>
      <c r="E204" s="165" t="s">
        <v>471</v>
      </c>
      <c r="F204" s="165" t="s">
        <v>471</v>
      </c>
      <c r="G204">
        <v>4850000</v>
      </c>
      <c r="H204">
        <v>2021</v>
      </c>
    </row>
    <row r="205" spans="1:8" x14ac:dyDescent="0.3">
      <c r="A205">
        <v>302336</v>
      </c>
      <c r="B205" t="s">
        <v>424</v>
      </c>
      <c r="C205" t="s">
        <v>425</v>
      </c>
      <c r="D205" t="s">
        <v>401</v>
      </c>
      <c r="E205" s="165" t="s">
        <v>471</v>
      </c>
      <c r="F205" s="165" t="s">
        <v>471</v>
      </c>
      <c r="G205">
        <v>2961000</v>
      </c>
      <c r="H205">
        <v>2022</v>
      </c>
    </row>
    <row r="206" spans="1:8" x14ac:dyDescent="0.3">
      <c r="A206">
        <v>312716</v>
      </c>
      <c r="B206" t="s">
        <v>424</v>
      </c>
      <c r="C206" t="s">
        <v>425</v>
      </c>
      <c r="D206" t="s">
        <v>401</v>
      </c>
      <c r="E206" s="165" t="s">
        <v>471</v>
      </c>
      <c r="F206" s="165" t="s">
        <v>471</v>
      </c>
      <c r="G206">
        <v>380000</v>
      </c>
      <c r="H206">
        <v>2022</v>
      </c>
    </row>
    <row r="207" spans="1:8" x14ac:dyDescent="0.3">
      <c r="A207">
        <v>312759</v>
      </c>
      <c r="B207" t="s">
        <v>230</v>
      </c>
      <c r="C207" t="s">
        <v>438</v>
      </c>
      <c r="D207" t="s">
        <v>401</v>
      </c>
      <c r="E207" s="165" t="s">
        <v>471</v>
      </c>
      <c r="F207" s="165" t="s">
        <v>471</v>
      </c>
      <c r="G207">
        <v>0</v>
      </c>
      <c r="H207">
        <v>2022</v>
      </c>
    </row>
    <row r="208" spans="1:8" x14ac:dyDescent="0.3">
      <c r="A208">
        <v>315422</v>
      </c>
      <c r="B208" t="s">
        <v>230</v>
      </c>
      <c r="C208" t="s">
        <v>425</v>
      </c>
      <c r="D208" t="s">
        <v>401</v>
      </c>
      <c r="E208" s="165" t="s">
        <v>471</v>
      </c>
      <c r="F208" s="165" t="s">
        <v>471</v>
      </c>
      <c r="G208">
        <v>3162000</v>
      </c>
      <c r="H208">
        <v>2022</v>
      </c>
    </row>
    <row r="209" spans="1:8" x14ac:dyDescent="0.3">
      <c r="A209">
        <v>315580</v>
      </c>
      <c r="B209" t="s">
        <v>424</v>
      </c>
      <c r="C209" t="s">
        <v>430</v>
      </c>
      <c r="D209" t="s">
        <v>401</v>
      </c>
      <c r="E209" s="165" t="s">
        <v>471</v>
      </c>
      <c r="F209" s="165" t="s">
        <v>471</v>
      </c>
      <c r="G209">
        <v>3842000</v>
      </c>
      <c r="H209">
        <v>2022</v>
      </c>
    </row>
    <row r="210" spans="1:8" x14ac:dyDescent="0.3">
      <c r="A210">
        <v>315624</v>
      </c>
      <c r="B210" t="s">
        <v>230</v>
      </c>
      <c r="C210" t="s">
        <v>445</v>
      </c>
      <c r="D210" t="s">
        <v>401</v>
      </c>
      <c r="E210" s="165" t="s">
        <v>471</v>
      </c>
      <c r="F210" s="165" t="s">
        <v>471</v>
      </c>
      <c r="G210">
        <v>4850000</v>
      </c>
      <c r="H210">
        <v>2022</v>
      </c>
    </row>
    <row r="211" spans="1:8" x14ac:dyDescent="0.3">
      <c r="A211">
        <v>312751</v>
      </c>
      <c r="B211" t="s">
        <v>424</v>
      </c>
      <c r="C211" t="s">
        <v>425</v>
      </c>
      <c r="D211" t="s">
        <v>399</v>
      </c>
      <c r="E211" s="165" t="s">
        <v>472</v>
      </c>
      <c r="F211" s="165" t="s">
        <v>473</v>
      </c>
      <c r="G211">
        <v>1504000</v>
      </c>
      <c r="H211">
        <v>2020</v>
      </c>
    </row>
    <row r="212" spans="1:8" x14ac:dyDescent="0.3">
      <c r="A212">
        <v>312751</v>
      </c>
      <c r="B212" t="s">
        <v>424</v>
      </c>
      <c r="C212" t="s">
        <v>425</v>
      </c>
      <c r="D212" t="s">
        <v>399</v>
      </c>
      <c r="E212" s="165" t="s">
        <v>472</v>
      </c>
      <c r="F212" s="165" t="s">
        <v>473</v>
      </c>
      <c r="G212">
        <v>1438000</v>
      </c>
      <c r="H212">
        <v>2021</v>
      </c>
    </row>
    <row r="213" spans="1:8" x14ac:dyDescent="0.3">
      <c r="A213">
        <v>312751</v>
      </c>
      <c r="B213" t="s">
        <v>424</v>
      </c>
      <c r="C213" t="s">
        <v>425</v>
      </c>
      <c r="D213" t="s">
        <v>399</v>
      </c>
      <c r="E213" s="165" t="s">
        <v>472</v>
      </c>
      <c r="F213" s="165" t="s">
        <v>473</v>
      </c>
      <c r="G213">
        <v>1342000</v>
      </c>
      <c r="H213">
        <v>2022</v>
      </c>
    </row>
    <row r="214" spans="1:8" ht="28.8" x14ac:dyDescent="0.3">
      <c r="A214">
        <v>312767</v>
      </c>
      <c r="B214" t="s">
        <v>424</v>
      </c>
      <c r="C214" t="s">
        <v>469</v>
      </c>
      <c r="D214" t="s">
        <v>401</v>
      </c>
      <c r="E214" s="165" t="s">
        <v>451</v>
      </c>
      <c r="F214" s="165" t="s">
        <v>451</v>
      </c>
      <c r="G214">
        <v>1052000</v>
      </c>
      <c r="H214">
        <v>2020</v>
      </c>
    </row>
    <row r="215" spans="1:8" ht="28.8" x14ac:dyDescent="0.3">
      <c r="A215">
        <v>312767</v>
      </c>
      <c r="B215" t="s">
        <v>424</v>
      </c>
      <c r="C215" t="s">
        <v>469</v>
      </c>
      <c r="D215" t="s">
        <v>401</v>
      </c>
      <c r="E215" s="165" t="s">
        <v>451</v>
      </c>
      <c r="F215" s="165" t="s">
        <v>451</v>
      </c>
      <c r="G215">
        <v>2491000</v>
      </c>
      <c r="H215">
        <v>2021</v>
      </c>
    </row>
    <row r="216" spans="1:8" ht="28.8" x14ac:dyDescent="0.3">
      <c r="A216">
        <v>312767</v>
      </c>
      <c r="B216" t="s">
        <v>424</v>
      </c>
      <c r="C216" t="s">
        <v>469</v>
      </c>
      <c r="D216" t="s">
        <v>401</v>
      </c>
      <c r="E216" s="165" t="s">
        <v>451</v>
      </c>
      <c r="F216" s="165" t="s">
        <v>451</v>
      </c>
      <c r="G216">
        <v>1457000</v>
      </c>
      <c r="H216">
        <v>2022</v>
      </c>
    </row>
    <row r="217" spans="1:8" ht="28.8" x14ac:dyDescent="0.3">
      <c r="A217">
        <v>316333</v>
      </c>
      <c r="B217" t="s">
        <v>235</v>
      </c>
      <c r="C217" t="s">
        <v>459</v>
      </c>
      <c r="D217" t="s">
        <v>402</v>
      </c>
      <c r="E217" s="165" t="s">
        <v>439</v>
      </c>
      <c r="F217" s="165" t="s">
        <v>474</v>
      </c>
      <c r="G217">
        <v>265781</v>
      </c>
      <c r="H217">
        <v>2020</v>
      </c>
    </row>
    <row r="218" spans="1:8" ht="28.8" x14ac:dyDescent="0.3">
      <c r="A218">
        <v>316333</v>
      </c>
      <c r="B218" t="s">
        <v>235</v>
      </c>
      <c r="C218" t="s">
        <v>459</v>
      </c>
      <c r="D218" t="s">
        <v>402</v>
      </c>
      <c r="E218" s="165" t="s">
        <v>439</v>
      </c>
      <c r="F218" s="165" t="s">
        <v>474</v>
      </c>
      <c r="G218">
        <v>1665322</v>
      </c>
      <c r="H218">
        <v>2021</v>
      </c>
    </row>
    <row r="219" spans="1:8" ht="28.8" x14ac:dyDescent="0.3">
      <c r="A219">
        <v>316333</v>
      </c>
      <c r="B219" t="s">
        <v>235</v>
      </c>
      <c r="C219" t="s">
        <v>459</v>
      </c>
      <c r="D219" t="s">
        <v>402</v>
      </c>
      <c r="E219" s="165" t="s">
        <v>439</v>
      </c>
      <c r="F219" s="165" t="s">
        <v>474</v>
      </c>
      <c r="G219">
        <v>2231678</v>
      </c>
      <c r="H219">
        <v>2022</v>
      </c>
    </row>
    <row r="220" spans="1:8" x14ac:dyDescent="0.3">
      <c r="A220">
        <v>312750</v>
      </c>
      <c r="B220" t="s">
        <v>230</v>
      </c>
      <c r="C220" t="s">
        <v>425</v>
      </c>
      <c r="D220" t="s">
        <v>400</v>
      </c>
      <c r="E220" s="165" t="s">
        <v>426</v>
      </c>
      <c r="F220" s="165" t="s">
        <v>475</v>
      </c>
      <c r="G220">
        <v>0</v>
      </c>
      <c r="H220">
        <v>2020</v>
      </c>
    </row>
    <row r="221" spans="1:8" x14ac:dyDescent="0.3">
      <c r="A221">
        <v>312750</v>
      </c>
      <c r="B221" t="s">
        <v>230</v>
      </c>
      <c r="C221" t="s">
        <v>425</v>
      </c>
      <c r="D221" t="s">
        <v>400</v>
      </c>
      <c r="E221" s="165" t="s">
        <v>426</v>
      </c>
      <c r="F221" s="165" t="s">
        <v>475</v>
      </c>
      <c r="G221">
        <v>3815000</v>
      </c>
      <c r="H221">
        <v>2021</v>
      </c>
    </row>
    <row r="222" spans="1:8" x14ac:dyDescent="0.3">
      <c r="A222">
        <v>312750</v>
      </c>
      <c r="B222" t="s">
        <v>230</v>
      </c>
      <c r="C222" t="s">
        <v>425</v>
      </c>
      <c r="D222" t="s">
        <v>400</v>
      </c>
      <c r="E222" s="165" t="s">
        <v>426</v>
      </c>
      <c r="F222" s="165" t="s">
        <v>475</v>
      </c>
      <c r="G222">
        <v>1382000</v>
      </c>
      <c r="H222">
        <v>2022</v>
      </c>
    </row>
    <row r="223" spans="1:8" ht="28.8" x14ac:dyDescent="0.3">
      <c r="A223">
        <v>316126</v>
      </c>
      <c r="B223" t="s">
        <v>230</v>
      </c>
      <c r="C223" t="s">
        <v>425</v>
      </c>
      <c r="D223" t="s">
        <v>401</v>
      </c>
      <c r="E223" s="165" t="s">
        <v>476</v>
      </c>
      <c r="F223" s="165" t="s">
        <v>476</v>
      </c>
      <c r="H223">
        <v>2020</v>
      </c>
    </row>
    <row r="224" spans="1:8" ht="28.8" x14ac:dyDescent="0.3">
      <c r="A224">
        <v>316126</v>
      </c>
      <c r="B224" t="s">
        <v>230</v>
      </c>
      <c r="C224" t="s">
        <v>425</v>
      </c>
      <c r="D224" t="s">
        <v>401</v>
      </c>
      <c r="E224" s="165" t="s">
        <v>476</v>
      </c>
      <c r="F224" s="165" t="s">
        <v>476</v>
      </c>
      <c r="G224">
        <v>2846000</v>
      </c>
      <c r="H224">
        <v>2021</v>
      </c>
    </row>
    <row r="225" spans="1:8" ht="28.8" x14ac:dyDescent="0.3">
      <c r="A225">
        <v>316126</v>
      </c>
      <c r="B225" t="s">
        <v>230</v>
      </c>
      <c r="C225" t="s">
        <v>425</v>
      </c>
      <c r="D225" t="s">
        <v>401</v>
      </c>
      <c r="E225" s="165" t="s">
        <v>476</v>
      </c>
      <c r="F225" s="165" t="s">
        <v>476</v>
      </c>
      <c r="G225">
        <v>4380000</v>
      </c>
      <c r="H225">
        <v>2022</v>
      </c>
    </row>
    <row r="228" spans="1:8" x14ac:dyDescent="0.3">
      <c r="A228" s="245" t="s">
        <v>477</v>
      </c>
    </row>
  </sheetData>
  <sortState xmlns:xlrd2="http://schemas.microsoft.com/office/spreadsheetml/2017/richdata2" ref="A4:H225">
    <sortCondition ref="F4:F225"/>
  </sortState>
  <hyperlinks>
    <hyperlink ref="K4" r:id="rId1" xr:uid="{E1F5F65D-7312-42A7-BFFB-0ED49912A1A2}"/>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D8EF1-9F4D-4F7A-B55B-D81E43C983AF}">
  <sheetPr codeName="Ark32"/>
  <dimension ref="A1:G17"/>
  <sheetViews>
    <sheetView workbookViewId="0">
      <selection activeCell="C17" sqref="C17"/>
    </sheetView>
  </sheetViews>
  <sheetFormatPr baseColWidth="10" defaultColWidth="11.44140625" defaultRowHeight="14.4" x14ac:dyDescent="0.3"/>
  <cols>
    <col min="1" max="1" width="29.6640625" customWidth="1"/>
    <col min="2" max="2" width="18.6640625" customWidth="1"/>
  </cols>
  <sheetData>
    <row r="1" spans="1:7" x14ac:dyDescent="0.3">
      <c r="A1" s="163" t="s">
        <v>77</v>
      </c>
      <c r="B1" t="s">
        <v>78</v>
      </c>
    </row>
    <row r="3" spans="1:7" x14ac:dyDescent="0.3">
      <c r="A3" s="24" t="s">
        <v>420</v>
      </c>
      <c r="B3" s="24" t="s">
        <v>478</v>
      </c>
      <c r="C3" s="24" t="s">
        <v>479</v>
      </c>
      <c r="D3" s="24" t="s">
        <v>480</v>
      </c>
      <c r="E3" s="24" t="s">
        <v>481</v>
      </c>
      <c r="F3" s="24" t="s">
        <v>482</v>
      </c>
      <c r="G3" s="24" t="s">
        <v>130</v>
      </c>
    </row>
    <row r="4" spans="1:7" x14ac:dyDescent="0.3">
      <c r="A4" t="s">
        <v>483</v>
      </c>
      <c r="B4" s="230">
        <v>8.2055740000000004</v>
      </c>
      <c r="C4" s="230">
        <v>305.23879999999997</v>
      </c>
      <c r="D4" s="230">
        <v>39.054760000000002</v>
      </c>
      <c r="E4" s="230">
        <v>20.59074</v>
      </c>
      <c r="F4" s="230">
        <v>63.576689999999999</v>
      </c>
      <c r="G4" s="230">
        <v>436.66656399999999</v>
      </c>
    </row>
    <row r="5" spans="1:7" x14ac:dyDescent="0.3">
      <c r="A5" t="s">
        <v>450</v>
      </c>
      <c r="B5" s="230">
        <v>9.5884289999999996</v>
      </c>
      <c r="C5" s="230">
        <v>225.44670000000002</v>
      </c>
      <c r="D5" s="230">
        <v>95.200509999999994</v>
      </c>
      <c r="E5" s="230">
        <v>20.509689999999999</v>
      </c>
      <c r="F5" s="230">
        <v>118.5992</v>
      </c>
      <c r="G5" s="230">
        <v>469.34452900000002</v>
      </c>
    </row>
    <row r="6" spans="1:7" x14ac:dyDescent="0.3">
      <c r="A6" t="s">
        <v>484</v>
      </c>
      <c r="B6" s="230">
        <v>14.05255</v>
      </c>
      <c r="C6" s="230">
        <v>343.15540000000004</v>
      </c>
      <c r="D6" s="230">
        <v>47.31382</v>
      </c>
      <c r="E6" s="230">
        <v>14.75286</v>
      </c>
      <c r="F6" s="230">
        <v>102.4464</v>
      </c>
      <c r="G6" s="230">
        <v>521.72103000000004</v>
      </c>
    </row>
    <row r="7" spans="1:7" x14ac:dyDescent="0.3">
      <c r="A7" t="s">
        <v>438</v>
      </c>
      <c r="B7" s="230">
        <v>30.927490000000002</v>
      </c>
      <c r="C7" s="230">
        <v>244.2047</v>
      </c>
      <c r="D7" s="230">
        <v>72.911479999999997</v>
      </c>
      <c r="E7" s="230">
        <v>13.616340000000001</v>
      </c>
      <c r="F7" s="230">
        <v>182.3288</v>
      </c>
      <c r="G7" s="230">
        <v>543.98881000000006</v>
      </c>
    </row>
    <row r="8" spans="1:7" x14ac:dyDescent="0.3">
      <c r="A8" t="s">
        <v>485</v>
      </c>
      <c r="B8" s="230">
        <v>8.0509199999999996</v>
      </c>
      <c r="C8" s="230">
        <v>215.1866</v>
      </c>
      <c r="D8" s="230">
        <v>104.8578</v>
      </c>
      <c r="E8" s="230">
        <v>15.54439</v>
      </c>
      <c r="F8" s="230">
        <v>211.67599999999999</v>
      </c>
      <c r="G8" s="230">
        <v>555.31570999999997</v>
      </c>
    </row>
    <row r="9" spans="1:7" x14ac:dyDescent="0.3">
      <c r="A9" t="s">
        <v>447</v>
      </c>
      <c r="B9" s="230">
        <v>73.547280000000001</v>
      </c>
      <c r="C9" s="230">
        <v>171.42740000000001</v>
      </c>
      <c r="D9" s="230">
        <v>150.10300000000001</v>
      </c>
      <c r="E9" s="230">
        <v>14.31911</v>
      </c>
      <c r="F9" s="230">
        <v>283.94099999999997</v>
      </c>
      <c r="G9" s="230">
        <v>693.33779000000004</v>
      </c>
    </row>
    <row r="10" spans="1:7" x14ac:dyDescent="0.3">
      <c r="A10" t="s">
        <v>486</v>
      </c>
      <c r="B10" s="230">
        <v>92.005259999999993</v>
      </c>
      <c r="C10" s="230">
        <v>385.75690000000003</v>
      </c>
      <c r="D10" s="230">
        <v>235.90620000000001</v>
      </c>
      <c r="E10" s="230">
        <v>23.690849999999998</v>
      </c>
      <c r="F10" s="230">
        <v>455.41050000000001</v>
      </c>
      <c r="G10" s="230">
        <v>1192.76971</v>
      </c>
    </row>
    <row r="11" spans="1:7" x14ac:dyDescent="0.3">
      <c r="A11" t="s">
        <v>487</v>
      </c>
      <c r="B11" s="230">
        <v>70.172640000000001</v>
      </c>
      <c r="C11" s="230">
        <v>522.48259999999993</v>
      </c>
      <c r="D11" s="230">
        <v>162.38200000000001</v>
      </c>
      <c r="E11" s="230">
        <v>34.610790000000001</v>
      </c>
      <c r="F11" s="230">
        <v>530.75099999999998</v>
      </c>
      <c r="G11" s="230">
        <v>1320.39903</v>
      </c>
    </row>
    <row r="12" spans="1:7" x14ac:dyDescent="0.3">
      <c r="A12" t="s">
        <v>469</v>
      </c>
      <c r="B12" s="230">
        <v>50.679809999999996</v>
      </c>
      <c r="C12" s="230">
        <v>473.44400000000002</v>
      </c>
      <c r="D12" s="230">
        <v>225.4161</v>
      </c>
      <c r="E12" s="230">
        <v>14.5189</v>
      </c>
      <c r="F12" s="230">
        <v>658.27250000000004</v>
      </c>
      <c r="G12" s="230">
        <v>1422.33131</v>
      </c>
    </row>
    <row r="13" spans="1:7" x14ac:dyDescent="0.3">
      <c r="A13" t="s">
        <v>459</v>
      </c>
      <c r="B13" s="230">
        <v>185.75579999999999</v>
      </c>
      <c r="C13" s="230">
        <v>472.49619999999999</v>
      </c>
      <c r="D13" s="230">
        <v>411.49740000000003</v>
      </c>
      <c r="E13" s="230">
        <v>16.148209999999999</v>
      </c>
      <c r="F13" s="230">
        <v>813.82600000000002</v>
      </c>
      <c r="G13" s="230">
        <v>1899.7236099999998</v>
      </c>
    </row>
    <row r="14" spans="1:7" x14ac:dyDescent="0.3">
      <c r="A14" t="s">
        <v>425</v>
      </c>
      <c r="B14" s="230">
        <v>175.35070000000002</v>
      </c>
      <c r="C14" s="230">
        <v>506.22570000000002</v>
      </c>
      <c r="D14" s="230">
        <v>614.75990000000002</v>
      </c>
      <c r="E14" s="230">
        <v>21.581310000000002</v>
      </c>
      <c r="F14" s="230">
        <v>1651.9449999999999</v>
      </c>
      <c r="G14" s="230">
        <v>2969.8626100000001</v>
      </c>
    </row>
    <row r="15" spans="1:7" x14ac:dyDescent="0.3">
      <c r="A15" s="24" t="s">
        <v>221</v>
      </c>
      <c r="B15" s="241">
        <v>718.33645300000001</v>
      </c>
      <c r="C15" s="241">
        <v>3865.0650000000001</v>
      </c>
      <c r="D15" s="241">
        <v>2159.4029700000001</v>
      </c>
      <c r="E15" s="241">
        <v>209.88319000000001</v>
      </c>
      <c r="F15" s="241">
        <v>5072.7730899999997</v>
      </c>
      <c r="G15" s="241">
        <v>12025.460703000002</v>
      </c>
    </row>
    <row r="17" spans="2:3" x14ac:dyDescent="0.3">
      <c r="B17" t="s">
        <v>121</v>
      </c>
      <c r="C17" s="161" t="s">
        <v>79</v>
      </c>
    </row>
  </sheetData>
  <hyperlinks>
    <hyperlink ref="C17" r:id="rId1" xr:uid="{1E3A2445-3C3C-4137-8D08-B376D1E591D5}"/>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A53B7-5408-495D-B09C-A1ED97A6150C}">
  <sheetPr codeName="Ark33"/>
  <dimension ref="A1:G16"/>
  <sheetViews>
    <sheetView workbookViewId="0">
      <selection activeCell="D16" sqref="D16"/>
    </sheetView>
  </sheetViews>
  <sheetFormatPr baseColWidth="10" defaultColWidth="11.44140625" defaultRowHeight="14.4" x14ac:dyDescent="0.3"/>
  <cols>
    <col min="2" max="2" width="23.6640625" customWidth="1"/>
    <col min="3" max="3" width="18.6640625" customWidth="1"/>
    <col min="5" max="5" width="16.6640625" customWidth="1"/>
  </cols>
  <sheetData>
    <row r="1" spans="1:7" x14ac:dyDescent="0.3">
      <c r="A1" t="s">
        <v>488</v>
      </c>
      <c r="B1" s="163" t="s">
        <v>81</v>
      </c>
    </row>
    <row r="3" spans="1:7" s="165" customFormat="1" ht="28.8" x14ac:dyDescent="0.3">
      <c r="B3" s="166"/>
      <c r="C3" s="166" t="s">
        <v>478</v>
      </c>
      <c r="D3" s="166" t="s">
        <v>479</v>
      </c>
      <c r="E3" s="166" t="s">
        <v>480</v>
      </c>
      <c r="F3" s="166" t="s">
        <v>481</v>
      </c>
    </row>
    <row r="4" spans="1:7" x14ac:dyDescent="0.3">
      <c r="B4" s="232" t="s">
        <v>483</v>
      </c>
      <c r="C4" s="248">
        <v>0.91144104735886522</v>
      </c>
      <c r="D4" s="248">
        <v>6.3013043804655116</v>
      </c>
      <c r="E4" s="248">
        <v>1.4430713411663154</v>
      </c>
      <c r="F4" s="248">
        <v>7.8278378575769469</v>
      </c>
      <c r="G4" s="248">
        <v>1</v>
      </c>
    </row>
    <row r="5" spans="1:7" x14ac:dyDescent="0.3">
      <c r="B5" s="232" t="s">
        <v>450</v>
      </c>
      <c r="C5" s="248">
        <v>0.57093047811559494</v>
      </c>
      <c r="D5" s="248">
        <v>2.4948862957640991</v>
      </c>
      <c r="E5" s="248">
        <v>1.885685481885131</v>
      </c>
      <c r="F5" s="248">
        <v>4.1797000515442235</v>
      </c>
      <c r="G5" s="248">
        <v>1</v>
      </c>
    </row>
    <row r="6" spans="1:7" x14ac:dyDescent="0.3">
      <c r="B6" s="232" t="s">
        <v>484</v>
      </c>
      <c r="C6" s="248">
        <v>0.968670263665521</v>
      </c>
      <c r="D6" s="248">
        <v>4.3962539352743839</v>
      </c>
      <c r="E6" s="248">
        <v>1.0849333356980528</v>
      </c>
      <c r="F6" s="248">
        <v>3.4805453701372215</v>
      </c>
      <c r="G6" s="248">
        <v>1</v>
      </c>
    </row>
    <row r="7" spans="1:7" x14ac:dyDescent="0.3">
      <c r="B7" s="232" t="s">
        <v>438</v>
      </c>
      <c r="C7" s="248">
        <v>1.1978623972296796</v>
      </c>
      <c r="D7" s="248">
        <v>1.7578725273418203</v>
      </c>
      <c r="E7" s="248">
        <v>0.93940395052252668</v>
      </c>
      <c r="F7" s="248">
        <v>1.8049820756187582</v>
      </c>
      <c r="G7" s="248">
        <v>1</v>
      </c>
    </row>
    <row r="8" spans="1:7" x14ac:dyDescent="0.3">
      <c r="B8" s="232" t="s">
        <v>485</v>
      </c>
      <c r="C8" s="248">
        <v>0.2685909785738117</v>
      </c>
      <c r="D8" s="248">
        <v>1.3342347200611175</v>
      </c>
      <c r="E8" s="248">
        <v>1.1636995422144238</v>
      </c>
      <c r="F8" s="248">
        <v>1.7748834660300667</v>
      </c>
      <c r="G8" s="248">
        <v>1</v>
      </c>
    </row>
    <row r="9" spans="1:7" x14ac:dyDescent="0.3">
      <c r="B9" s="232" t="s">
        <v>447</v>
      </c>
      <c r="C9" s="248">
        <v>1.8291782923575826</v>
      </c>
      <c r="D9" s="248">
        <v>0.79239324605254402</v>
      </c>
      <c r="E9" s="248">
        <v>1.2418610520911493</v>
      </c>
      <c r="F9" s="248">
        <v>1.2188652566380713</v>
      </c>
      <c r="G9" s="248">
        <v>1</v>
      </c>
    </row>
    <row r="10" spans="1:7" x14ac:dyDescent="0.3">
      <c r="B10" s="232" t="s">
        <v>486</v>
      </c>
      <c r="C10" s="248">
        <v>1.4266818881543419</v>
      </c>
      <c r="D10" s="248">
        <v>1.111729929786383</v>
      </c>
      <c r="E10" s="248">
        <v>1.216880852141867</v>
      </c>
      <c r="F10" s="248">
        <v>1.2573187248009821</v>
      </c>
      <c r="G10" s="248">
        <v>1</v>
      </c>
    </row>
    <row r="11" spans="1:7" x14ac:dyDescent="0.3">
      <c r="B11" s="232" t="s">
        <v>487</v>
      </c>
      <c r="C11" s="248">
        <v>0.93367240871557011</v>
      </c>
      <c r="D11" s="248">
        <v>1.2920212159976832</v>
      </c>
      <c r="E11" s="248">
        <v>0.71871847216495266</v>
      </c>
      <c r="F11" s="248">
        <v>1.5761170645225506</v>
      </c>
      <c r="G11" s="248">
        <v>1</v>
      </c>
    </row>
    <row r="12" spans="1:7" x14ac:dyDescent="0.3">
      <c r="B12" s="232" t="s">
        <v>469</v>
      </c>
      <c r="C12" s="248">
        <v>0.5436843051048299</v>
      </c>
      <c r="D12" s="248">
        <v>0.94395553869814286</v>
      </c>
      <c r="E12" s="248">
        <v>0.80443500607022655</v>
      </c>
      <c r="F12" s="248">
        <v>0.53308416424116212</v>
      </c>
      <c r="G12" s="248">
        <v>1</v>
      </c>
    </row>
    <row r="13" spans="1:7" x14ac:dyDescent="0.3">
      <c r="B13" s="232" t="s">
        <v>459</v>
      </c>
      <c r="C13" s="248">
        <v>1.6118638412016186</v>
      </c>
      <c r="D13" s="248">
        <v>0.7620007414759512</v>
      </c>
      <c r="E13" s="248">
        <v>1.1878108198690933</v>
      </c>
      <c r="F13" s="248">
        <v>0.47957949717712861</v>
      </c>
      <c r="G13" s="248">
        <v>1</v>
      </c>
    </row>
    <row r="14" spans="1:7" x14ac:dyDescent="0.3">
      <c r="B14" s="232" t="s">
        <v>425</v>
      </c>
      <c r="C14" s="248">
        <v>0.7495997803139911</v>
      </c>
      <c r="D14" s="248">
        <v>0.40219553057693225</v>
      </c>
      <c r="E14" s="248">
        <v>0.87422191558870821</v>
      </c>
      <c r="F14" s="248">
        <v>0.31575482763058577</v>
      </c>
      <c r="G14" s="248">
        <v>1</v>
      </c>
    </row>
    <row r="15" spans="1:7" x14ac:dyDescent="0.3">
      <c r="B15" s="264"/>
      <c r="C15" s="241"/>
      <c r="D15" s="241"/>
      <c r="E15" s="241"/>
      <c r="F15" s="241"/>
      <c r="G15" s="241"/>
    </row>
    <row r="16" spans="1:7" x14ac:dyDescent="0.3">
      <c r="C16" t="s">
        <v>121</v>
      </c>
      <c r="D16" s="161" t="s">
        <v>82</v>
      </c>
    </row>
  </sheetData>
  <hyperlinks>
    <hyperlink ref="D16" r:id="rId1" xr:uid="{E5D4B7FF-FDF9-42D4-A19F-7EE7AA73747B}"/>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4F215-5D71-475A-89C7-367C4527AE26}">
  <sheetPr codeName="Ark34"/>
  <dimension ref="A1:G19"/>
  <sheetViews>
    <sheetView workbookViewId="0">
      <selection activeCell="B1" sqref="B1"/>
    </sheetView>
  </sheetViews>
  <sheetFormatPr baseColWidth="10" defaultColWidth="11.44140625" defaultRowHeight="14.4" x14ac:dyDescent="0.3"/>
  <cols>
    <col min="1" max="1" width="37" customWidth="1"/>
  </cols>
  <sheetData>
    <row r="1" spans="1:7" x14ac:dyDescent="0.3">
      <c r="A1" s="240" t="s">
        <v>489</v>
      </c>
      <c r="B1" t="s">
        <v>84</v>
      </c>
    </row>
    <row r="5" spans="1:7" x14ac:dyDescent="0.3">
      <c r="A5" t="s">
        <v>490</v>
      </c>
    </row>
    <row r="6" spans="1:7" x14ac:dyDescent="0.3">
      <c r="A6" t="s">
        <v>491</v>
      </c>
      <c r="B6" t="s">
        <v>139</v>
      </c>
      <c r="G6" s="230"/>
    </row>
    <row r="7" spans="1:7" x14ac:dyDescent="0.3">
      <c r="B7" t="s">
        <v>478</v>
      </c>
      <c r="C7" t="s">
        <v>479</v>
      </c>
      <c r="D7" t="s">
        <v>480</v>
      </c>
      <c r="E7" t="s">
        <v>481</v>
      </c>
      <c r="F7" t="s">
        <v>482</v>
      </c>
      <c r="G7" s="230"/>
    </row>
    <row r="8" spans="1:7" x14ac:dyDescent="0.3">
      <c r="A8" t="s">
        <v>438</v>
      </c>
      <c r="B8" s="290">
        <v>4.4776119402985072E-2</v>
      </c>
      <c r="C8" s="290">
        <v>6.8416523235800344E-2</v>
      </c>
      <c r="D8" s="290">
        <v>5.7746478873239436E-2</v>
      </c>
      <c r="E8" s="290">
        <v>5.1669997145304028E-2</v>
      </c>
      <c r="F8" s="290">
        <v>4.8301720335244817E-2</v>
      </c>
      <c r="G8" s="230"/>
    </row>
    <row r="9" spans="1:7" x14ac:dyDescent="0.3">
      <c r="A9" t="s">
        <v>450</v>
      </c>
      <c r="B9" s="290">
        <v>2.6865671641791045E-2</v>
      </c>
      <c r="C9" s="290">
        <v>8.1325301204819275E-2</v>
      </c>
      <c r="D9" s="290">
        <v>4.7183098591549295E-2</v>
      </c>
      <c r="E9" s="290">
        <v>0.11247502141021981</v>
      </c>
      <c r="F9" s="290">
        <v>3.0216144684605206E-2</v>
      </c>
      <c r="G9" s="230"/>
    </row>
    <row r="10" spans="1:7" x14ac:dyDescent="0.3">
      <c r="A10" t="s">
        <v>485</v>
      </c>
      <c r="B10" s="290">
        <v>1.7910447761194031E-2</v>
      </c>
      <c r="C10" s="290">
        <v>4.9053356282271948E-2</v>
      </c>
      <c r="D10" s="290">
        <v>6.1267605633802819E-2</v>
      </c>
      <c r="E10" s="290">
        <v>6.908364259206394E-2</v>
      </c>
      <c r="F10" s="290">
        <v>4.477282752536392E-2</v>
      </c>
      <c r="G10" s="230"/>
    </row>
    <row r="11" spans="1:7" x14ac:dyDescent="0.3">
      <c r="A11" t="s">
        <v>484</v>
      </c>
      <c r="B11" s="290">
        <v>4.1791044776119404E-2</v>
      </c>
      <c r="C11" s="290">
        <v>8.4337349397590355E-2</v>
      </c>
      <c r="D11" s="290">
        <v>4.4366197183098595E-2</v>
      </c>
      <c r="E11" s="290">
        <v>6.2803311447330853E-2</v>
      </c>
      <c r="F11" s="290">
        <v>2.337891486546096E-2</v>
      </c>
      <c r="G11" s="230"/>
    </row>
    <row r="12" spans="1:7" x14ac:dyDescent="0.3">
      <c r="A12" t="s">
        <v>425</v>
      </c>
      <c r="B12" s="290">
        <v>0.27164179104477609</v>
      </c>
      <c r="C12" s="290">
        <v>0.13253012048192772</v>
      </c>
      <c r="D12" s="290">
        <v>0.23309859154929577</v>
      </c>
      <c r="E12" s="290">
        <v>5.8235797887524976E-2</v>
      </c>
      <c r="F12" s="290">
        <v>0.28561976179973531</v>
      </c>
      <c r="G12" s="230"/>
    </row>
    <row r="13" spans="1:7" x14ac:dyDescent="0.3">
      <c r="A13" t="s">
        <v>469</v>
      </c>
      <c r="B13" s="290">
        <v>8.9552238805970144E-2</v>
      </c>
      <c r="C13" s="290">
        <v>8.0464716006884679E-2</v>
      </c>
      <c r="D13" s="290">
        <v>0.10140845070422536</v>
      </c>
      <c r="E13" s="290">
        <v>8.9066514416214673E-2</v>
      </c>
      <c r="F13" s="290">
        <v>0.12748125275694749</v>
      </c>
      <c r="G13" s="230"/>
    </row>
    <row r="14" spans="1:7" x14ac:dyDescent="0.3">
      <c r="A14" t="s">
        <v>483</v>
      </c>
      <c r="B14" s="290">
        <v>2.6865671641791045E-2</v>
      </c>
      <c r="C14" s="290">
        <v>0.10628227194492254</v>
      </c>
      <c r="D14" s="290">
        <v>3.4507042253521129E-2</v>
      </c>
      <c r="E14" s="290">
        <v>0.12560662289466171</v>
      </c>
      <c r="F14" s="290">
        <v>1.5659461843846492E-2</v>
      </c>
      <c r="G14" s="230"/>
    </row>
    <row r="15" spans="1:7" x14ac:dyDescent="0.3">
      <c r="A15" t="s">
        <v>486</v>
      </c>
      <c r="B15" s="290">
        <v>0.11044776119402985</v>
      </c>
      <c r="C15" s="290">
        <v>0.10154905335628227</v>
      </c>
      <c r="D15" s="290">
        <v>0.13028169014084506</v>
      </c>
      <c r="E15" s="290">
        <v>0.13902369397659151</v>
      </c>
      <c r="F15" s="290">
        <v>8.1826202029113365E-2</v>
      </c>
      <c r="G15" s="230"/>
    </row>
    <row r="16" spans="1:7" x14ac:dyDescent="0.3">
      <c r="A16" t="s">
        <v>447</v>
      </c>
      <c r="B16" s="290">
        <v>5.6716417910447764E-2</v>
      </c>
      <c r="C16" s="290">
        <v>6.2822719449225475E-2</v>
      </c>
      <c r="D16" s="290">
        <v>5.6338028169014086E-2</v>
      </c>
      <c r="E16" s="290">
        <v>5.2811875535255494E-2</v>
      </c>
      <c r="F16" s="290">
        <v>6.5946184384649317E-2</v>
      </c>
      <c r="G16" s="230"/>
    </row>
    <row r="17" spans="1:7" x14ac:dyDescent="0.3">
      <c r="A17" t="s">
        <v>487</v>
      </c>
      <c r="B17" s="290">
        <v>0.10746268656716418</v>
      </c>
      <c r="C17" s="290">
        <v>0.12779690189328743</v>
      </c>
      <c r="D17" s="290">
        <v>9.2253521126760565E-2</v>
      </c>
      <c r="E17" s="290">
        <v>0.153011704253497</v>
      </c>
      <c r="F17" s="290">
        <v>0.11182179091310102</v>
      </c>
      <c r="G17" s="241"/>
    </row>
    <row r="18" spans="1:7" x14ac:dyDescent="0.3">
      <c r="A18" t="s">
        <v>459</v>
      </c>
      <c r="B18" s="290">
        <v>0.20597014925373133</v>
      </c>
      <c r="C18" s="290">
        <v>0.10542168674698796</v>
      </c>
      <c r="D18" s="290">
        <v>0.14154929577464789</v>
      </c>
      <c r="E18" s="290">
        <v>8.6211818441335991E-2</v>
      </c>
      <c r="F18" s="290">
        <v>0.16497573886193206</v>
      </c>
    </row>
    <row r="19" spans="1:7" x14ac:dyDescent="0.3">
      <c r="A19" s="264" t="s">
        <v>492</v>
      </c>
      <c r="B19" s="241">
        <v>1</v>
      </c>
      <c r="C19" s="241">
        <v>0.99999999999999989</v>
      </c>
      <c r="D19" s="241">
        <v>1</v>
      </c>
      <c r="E19" s="241">
        <v>0.99999999999999989</v>
      </c>
      <c r="F19" s="241">
        <v>0.99999999999999989</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7FF28-0480-4F04-BF73-FCD378D9D8FE}">
  <sheetPr codeName="Ark35"/>
  <dimension ref="A1:G18"/>
  <sheetViews>
    <sheetView workbookViewId="0">
      <selection activeCell="D18" sqref="D18"/>
    </sheetView>
  </sheetViews>
  <sheetFormatPr baseColWidth="10" defaultColWidth="11.44140625" defaultRowHeight="14.4" x14ac:dyDescent="0.3"/>
  <cols>
    <col min="1" max="1" width="26.88671875" customWidth="1"/>
    <col min="4" max="4" width="15.6640625" customWidth="1"/>
  </cols>
  <sheetData>
    <row r="1" spans="1:7" x14ac:dyDescent="0.3">
      <c r="A1" s="24" t="s">
        <v>85</v>
      </c>
      <c r="B1" s="265" t="s">
        <v>86</v>
      </c>
    </row>
    <row r="4" spans="1:7" s="166" customFormat="1" ht="28.8" x14ac:dyDescent="0.3">
      <c r="B4" s="166" t="s">
        <v>493</v>
      </c>
      <c r="C4" s="166" t="s">
        <v>479</v>
      </c>
      <c r="D4" s="166" t="s">
        <v>480</v>
      </c>
      <c r="E4" s="166" t="s">
        <v>481</v>
      </c>
      <c r="F4" s="166" t="s">
        <v>482</v>
      </c>
      <c r="G4" s="166" t="s">
        <v>130</v>
      </c>
    </row>
    <row r="5" spans="1:7" x14ac:dyDescent="0.3">
      <c r="A5" t="s">
        <v>483</v>
      </c>
      <c r="B5" s="247">
        <v>0.91173044444444451</v>
      </c>
      <c r="C5" s="247">
        <v>1.2357846153846153</v>
      </c>
      <c r="D5" s="247">
        <v>0.797035918367347</v>
      </c>
      <c r="E5" s="247">
        <v>4.6797136363636367E-2</v>
      </c>
      <c r="F5" s="247">
        <v>0.89544633802816909</v>
      </c>
      <c r="G5" s="247">
        <v>3.8867944525882123</v>
      </c>
    </row>
    <row r="6" spans="1:7" x14ac:dyDescent="0.3">
      <c r="A6" t="s">
        <v>484</v>
      </c>
      <c r="B6" s="247">
        <v>1.0037535714285715</v>
      </c>
      <c r="C6" s="247">
        <v>1.7507928571428573</v>
      </c>
      <c r="D6" s="247">
        <v>0.75101301587301594</v>
      </c>
      <c r="E6" s="247">
        <v>6.7058454545454546E-2</v>
      </c>
      <c r="F6" s="247">
        <v>0.9664754716981131</v>
      </c>
      <c r="G6" s="247">
        <v>4.5390933706880121</v>
      </c>
    </row>
    <row r="7" spans="1:7" x14ac:dyDescent="0.3">
      <c r="A7" t="s">
        <v>450</v>
      </c>
      <c r="B7" s="247">
        <v>1.0653810000000001</v>
      </c>
      <c r="C7" s="247">
        <v>1.1928396825396825</v>
      </c>
      <c r="D7" s="247">
        <v>1.4209031343283582</v>
      </c>
      <c r="E7" s="247">
        <v>5.2055050761421313E-2</v>
      </c>
      <c r="F7" s="247">
        <v>0.86568759124087591</v>
      </c>
      <c r="G7" s="247">
        <v>4.5968664588703376</v>
      </c>
    </row>
    <row r="8" spans="1:7" x14ac:dyDescent="0.3">
      <c r="A8" t="s">
        <v>438</v>
      </c>
      <c r="B8" s="247">
        <v>2.0618326666666666</v>
      </c>
      <c r="C8" s="247">
        <v>1.5358786163522014</v>
      </c>
      <c r="D8" s="247">
        <v>0.88916439024390237</v>
      </c>
      <c r="E8" s="247">
        <v>7.522839779005526E-2</v>
      </c>
      <c r="F8" s="247">
        <v>0.83255159817351587</v>
      </c>
      <c r="G8" s="247">
        <v>5.3946556692263421</v>
      </c>
    </row>
    <row r="9" spans="1:7" x14ac:dyDescent="0.3">
      <c r="A9" t="s">
        <v>485</v>
      </c>
      <c r="B9" s="247">
        <v>1.34182</v>
      </c>
      <c r="C9" s="247">
        <v>1.8876017543859651</v>
      </c>
      <c r="D9" s="247">
        <v>1.2052620689655174</v>
      </c>
      <c r="E9" s="247">
        <v>6.4233016528925616E-2</v>
      </c>
      <c r="F9" s="247">
        <v>1.0427389162561576</v>
      </c>
      <c r="G9" s="247">
        <v>5.5416557561365662</v>
      </c>
    </row>
    <row r="10" spans="1:7" x14ac:dyDescent="0.3">
      <c r="A10" t="s">
        <v>487</v>
      </c>
      <c r="B10" s="247">
        <v>1.9492400000000001</v>
      </c>
      <c r="C10" s="247">
        <v>1.7592006734006733</v>
      </c>
      <c r="D10" s="247">
        <v>1.2395572519083968</v>
      </c>
      <c r="E10" s="247">
        <v>6.457236940298508E-2</v>
      </c>
      <c r="F10" s="247">
        <v>1.0468461538461538</v>
      </c>
      <c r="G10" s="247">
        <v>6.0594164485582098</v>
      </c>
    </row>
    <row r="11" spans="1:7" x14ac:dyDescent="0.3">
      <c r="A11" t="s">
        <v>130</v>
      </c>
      <c r="B11" s="247">
        <v>2.1442879194029851</v>
      </c>
      <c r="C11" s="247">
        <v>1.6631088640275387</v>
      </c>
      <c r="D11" s="247">
        <v>1.5207063169014086</v>
      </c>
      <c r="E11" s="247">
        <v>5.9915269768769625E-2</v>
      </c>
      <c r="F11" s="247">
        <v>1.1188295302161446</v>
      </c>
      <c r="G11" s="247">
        <v>6.5068479003168465</v>
      </c>
    </row>
    <row r="12" spans="1:7" x14ac:dyDescent="0.3">
      <c r="A12" t="s">
        <v>486</v>
      </c>
      <c r="B12" s="247">
        <v>2.4866286486486482</v>
      </c>
      <c r="C12" s="247">
        <v>1.6345631355932204</v>
      </c>
      <c r="D12" s="247">
        <v>1.2751686486486487</v>
      </c>
      <c r="E12" s="247">
        <v>4.8646509240246404E-2</v>
      </c>
      <c r="F12" s="247">
        <v>1.2275215633423182</v>
      </c>
      <c r="G12" s="247">
        <v>6.6725285054730827</v>
      </c>
    </row>
    <row r="13" spans="1:7" x14ac:dyDescent="0.3">
      <c r="A13" t="s">
        <v>425</v>
      </c>
      <c r="B13" s="247">
        <v>1.9269307692307693</v>
      </c>
      <c r="C13" s="247">
        <v>1.6435899350649352</v>
      </c>
      <c r="D13" s="247">
        <v>1.8572806646525679</v>
      </c>
      <c r="E13" s="247">
        <v>0.10579073529411766</v>
      </c>
      <c r="F13" s="247">
        <v>1.2756332046332048</v>
      </c>
      <c r="G13" s="247">
        <v>6.8092253088755941</v>
      </c>
    </row>
    <row r="14" spans="1:7" x14ac:dyDescent="0.3">
      <c r="A14" t="s">
        <v>469</v>
      </c>
      <c r="B14" s="247">
        <v>1.689327</v>
      </c>
      <c r="C14" s="247">
        <v>2.5317860962566847</v>
      </c>
      <c r="D14" s="247">
        <v>1.5653895833333333</v>
      </c>
      <c r="E14" s="247">
        <v>4.6534935897435896E-2</v>
      </c>
      <c r="F14" s="247">
        <v>1.138879757785467</v>
      </c>
      <c r="G14" s="247">
        <v>6.9719173732729214</v>
      </c>
    </row>
    <row r="15" spans="1:7" x14ac:dyDescent="0.3">
      <c r="A15" t="s">
        <v>459</v>
      </c>
      <c r="B15" s="247">
        <v>2.692113043478261</v>
      </c>
      <c r="C15" s="247">
        <v>1.9285559183673471</v>
      </c>
      <c r="D15" s="247">
        <v>2.0472507462686571</v>
      </c>
      <c r="E15" s="247">
        <v>5.3470894039735095E-2</v>
      </c>
      <c r="F15" s="247">
        <v>1.0880026737967914</v>
      </c>
      <c r="G15" s="247">
        <v>7.8093932759507911</v>
      </c>
    </row>
    <row r="16" spans="1:7" x14ac:dyDescent="0.3">
      <c r="A16" t="s">
        <v>447</v>
      </c>
      <c r="B16" s="247">
        <v>3.8709094736842102</v>
      </c>
      <c r="C16" s="247">
        <v>1.1741602739726027</v>
      </c>
      <c r="D16" s="247">
        <v>1.8762874999999999</v>
      </c>
      <c r="E16" s="247">
        <v>7.7400594594594599E-2</v>
      </c>
      <c r="F16" s="247">
        <v>0.94963545150501671</v>
      </c>
      <c r="G16" s="247">
        <v>7.9483932937564248</v>
      </c>
    </row>
    <row r="18" spans="3:4" x14ac:dyDescent="0.3">
      <c r="C18" t="s">
        <v>121</v>
      </c>
      <c r="D18" t="s">
        <v>87</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0469A-9153-44BF-A71B-6E9900392939}">
  <sheetPr codeName="Ark37"/>
  <dimension ref="A1:K14"/>
  <sheetViews>
    <sheetView workbookViewId="0">
      <selection activeCell="B1" sqref="B1"/>
    </sheetView>
  </sheetViews>
  <sheetFormatPr baseColWidth="10" defaultColWidth="11.44140625" defaultRowHeight="14.4" x14ac:dyDescent="0.3"/>
  <cols>
    <col min="2" max="2" width="17.6640625" customWidth="1"/>
  </cols>
  <sheetData>
    <row r="1" spans="1:11" x14ac:dyDescent="0.3">
      <c r="A1" s="24" t="s">
        <v>494</v>
      </c>
      <c r="B1" s="24" t="s">
        <v>90</v>
      </c>
    </row>
    <row r="4" spans="1:11" x14ac:dyDescent="0.3">
      <c r="B4" s="268" t="s">
        <v>495</v>
      </c>
      <c r="C4" s="363" t="s">
        <v>496</v>
      </c>
      <c r="D4" s="363"/>
      <c r="E4" s="363"/>
      <c r="F4" s="363" t="s">
        <v>497</v>
      </c>
      <c r="G4" s="363"/>
      <c r="H4" s="363"/>
      <c r="I4" s="363" t="s">
        <v>498</v>
      </c>
      <c r="J4" s="363"/>
      <c r="K4" s="363"/>
    </row>
    <row r="5" spans="1:11" x14ac:dyDescent="0.3">
      <c r="B5" s="266"/>
      <c r="C5" s="266">
        <v>2021</v>
      </c>
      <c r="D5" s="266">
        <v>2020</v>
      </c>
      <c r="E5" s="266">
        <v>2019</v>
      </c>
      <c r="F5" s="266">
        <v>2021</v>
      </c>
      <c r="G5" s="266">
        <v>2020</v>
      </c>
      <c r="H5" s="266">
        <v>2019</v>
      </c>
      <c r="I5" s="266">
        <v>2021</v>
      </c>
      <c r="J5" s="266">
        <v>2020</v>
      </c>
      <c r="K5" s="266">
        <v>2019</v>
      </c>
    </row>
    <row r="6" spans="1:11" x14ac:dyDescent="0.3">
      <c r="B6" s="269" t="s">
        <v>499</v>
      </c>
      <c r="C6" s="267">
        <v>335</v>
      </c>
      <c r="D6" s="267">
        <v>334</v>
      </c>
      <c r="E6" s="267">
        <v>327</v>
      </c>
      <c r="F6" s="267">
        <v>718</v>
      </c>
      <c r="G6" s="267">
        <v>169</v>
      </c>
      <c r="H6" s="267">
        <v>661</v>
      </c>
      <c r="I6" s="267">
        <v>2.14</v>
      </c>
      <c r="J6" s="267">
        <v>2.2999999999999998</v>
      </c>
      <c r="K6" s="267">
        <v>2.02</v>
      </c>
    </row>
    <row r="7" spans="1:11" x14ac:dyDescent="0.3">
      <c r="B7" s="269" t="s">
        <v>500</v>
      </c>
      <c r="C7" s="267">
        <v>2325</v>
      </c>
      <c r="D7" s="267">
        <v>3739</v>
      </c>
      <c r="E7" s="267">
        <v>1651</v>
      </c>
      <c r="F7" s="267">
        <v>3865</v>
      </c>
      <c r="G7" s="267">
        <v>4953</v>
      </c>
      <c r="H7" s="267">
        <v>1599</v>
      </c>
      <c r="I7" s="267">
        <v>1.66</v>
      </c>
      <c r="J7" s="267">
        <v>1.33</v>
      </c>
      <c r="K7" s="267">
        <v>0.97</v>
      </c>
    </row>
    <row r="8" spans="1:11" x14ac:dyDescent="0.3">
      <c r="B8" s="269" t="s">
        <v>236</v>
      </c>
      <c r="C8" s="267">
        <v>1420</v>
      </c>
      <c r="D8" s="267">
        <v>1276</v>
      </c>
      <c r="E8" s="267">
        <v>1057</v>
      </c>
      <c r="F8" s="267">
        <v>2159</v>
      </c>
      <c r="G8" s="267">
        <v>1613</v>
      </c>
      <c r="H8" s="267">
        <v>1529</v>
      </c>
      <c r="I8" s="267">
        <v>1.52</v>
      </c>
      <c r="J8" s="267">
        <v>1.26</v>
      </c>
      <c r="K8" s="267">
        <v>1.45</v>
      </c>
    </row>
    <row r="9" spans="1:11" x14ac:dyDescent="0.3">
      <c r="B9" s="269" t="s">
        <v>501</v>
      </c>
      <c r="C9" s="267">
        <v>3507</v>
      </c>
      <c r="D9" s="267">
        <v>3256</v>
      </c>
      <c r="E9" s="267">
        <v>2681</v>
      </c>
      <c r="F9" s="267">
        <v>210</v>
      </c>
      <c r="G9" s="267">
        <v>182</v>
      </c>
      <c r="H9" s="267">
        <v>134</v>
      </c>
      <c r="I9" s="267">
        <v>0.06</v>
      </c>
      <c r="J9" s="267">
        <v>0.06</v>
      </c>
      <c r="K9" s="267">
        <v>0.05</v>
      </c>
    </row>
    <row r="10" spans="1:11" x14ac:dyDescent="0.3">
      <c r="B10" s="269" t="s">
        <v>502</v>
      </c>
      <c r="C10" s="267">
        <v>4536</v>
      </c>
      <c r="D10" s="267">
        <v>4455</v>
      </c>
      <c r="E10" s="267">
        <v>4954</v>
      </c>
      <c r="F10" s="267">
        <v>5076</v>
      </c>
      <c r="G10" s="267">
        <v>5219</v>
      </c>
      <c r="H10" s="267">
        <v>5590</v>
      </c>
      <c r="I10" s="267">
        <v>1.1200000000000001</v>
      </c>
      <c r="J10" s="267">
        <v>1.17</v>
      </c>
      <c r="K10" s="267">
        <v>1.1299999999999999</v>
      </c>
    </row>
    <row r="12" spans="1:11" ht="16.2" x14ac:dyDescent="0.3">
      <c r="B12" s="270" t="s">
        <v>503</v>
      </c>
    </row>
    <row r="14" spans="1:11" x14ac:dyDescent="0.3">
      <c r="B14" s="39" t="s">
        <v>504</v>
      </c>
    </row>
  </sheetData>
  <mergeCells count="3">
    <mergeCell ref="C4:E4"/>
    <mergeCell ref="F4:H4"/>
    <mergeCell ref="I4:K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9586D-98A7-4B5F-B6D8-46387F731BF4}">
  <sheetPr codeName="Ark24"/>
  <dimension ref="A1:O28"/>
  <sheetViews>
    <sheetView zoomScaleNormal="100" workbookViewId="0">
      <selection activeCell="O6" sqref="O6"/>
    </sheetView>
  </sheetViews>
  <sheetFormatPr baseColWidth="10" defaultColWidth="11.44140625" defaultRowHeight="14.4" x14ac:dyDescent="0.3"/>
  <sheetData>
    <row r="1" spans="1:15" x14ac:dyDescent="0.3">
      <c r="A1" s="24" t="s">
        <v>91</v>
      </c>
      <c r="B1" s="240" t="s">
        <v>92</v>
      </c>
    </row>
    <row r="2" spans="1:15" x14ac:dyDescent="0.3">
      <c r="A2" s="24"/>
      <c r="B2" s="240"/>
    </row>
    <row r="3" spans="1:15" x14ac:dyDescent="0.3">
      <c r="B3" s="24" t="s">
        <v>505</v>
      </c>
    </row>
    <row r="4" spans="1:15" x14ac:dyDescent="0.3">
      <c r="D4" t="s">
        <v>506</v>
      </c>
      <c r="F4" s="364" t="s">
        <v>236</v>
      </c>
      <c r="G4" s="364"/>
      <c r="H4" s="364" t="s">
        <v>502</v>
      </c>
      <c r="I4" s="364"/>
      <c r="J4" s="364" t="s">
        <v>481</v>
      </c>
      <c r="K4" s="364"/>
      <c r="L4" s="364" t="s">
        <v>507</v>
      </c>
      <c r="M4" s="364"/>
    </row>
    <row r="5" spans="1:15" x14ac:dyDescent="0.3">
      <c r="D5" t="s">
        <v>496</v>
      </c>
      <c r="E5" t="s">
        <v>120</v>
      </c>
      <c r="F5" t="s">
        <v>496</v>
      </c>
      <c r="G5" t="s">
        <v>120</v>
      </c>
      <c r="H5" t="s">
        <v>496</v>
      </c>
      <c r="I5" t="s">
        <v>120</v>
      </c>
      <c r="J5" t="s">
        <v>496</v>
      </c>
      <c r="K5" t="s">
        <v>120</v>
      </c>
      <c r="L5" t="s">
        <v>496</v>
      </c>
      <c r="M5" t="s">
        <v>120</v>
      </c>
      <c r="O5" t="s">
        <v>121</v>
      </c>
    </row>
    <row r="6" spans="1:15" x14ac:dyDescent="0.3">
      <c r="C6" t="s">
        <v>508</v>
      </c>
      <c r="O6" s="161" t="s">
        <v>93</v>
      </c>
    </row>
    <row r="7" spans="1:15" x14ac:dyDescent="0.3">
      <c r="C7" t="s">
        <v>237</v>
      </c>
      <c r="D7">
        <v>361</v>
      </c>
      <c r="E7" s="247">
        <v>0.31500872600349039</v>
      </c>
      <c r="F7">
        <v>13</v>
      </c>
      <c r="G7" s="247">
        <v>0.14606741573033707</v>
      </c>
      <c r="H7">
        <v>58</v>
      </c>
      <c r="I7" s="247">
        <v>0.11218568665377177</v>
      </c>
      <c r="J7">
        <v>395</v>
      </c>
      <c r="K7" s="247">
        <v>0.40224032586558045</v>
      </c>
      <c r="M7">
        <v>0</v>
      </c>
    </row>
    <row r="8" spans="1:15" x14ac:dyDescent="0.3">
      <c r="C8" t="s">
        <v>509</v>
      </c>
      <c r="D8">
        <v>418</v>
      </c>
      <c r="E8" s="247">
        <v>0.36474694589877837</v>
      </c>
      <c r="F8">
        <v>30</v>
      </c>
      <c r="G8" s="247">
        <v>0.33707865168539325</v>
      </c>
      <c r="H8">
        <v>163</v>
      </c>
      <c r="I8" s="247">
        <v>0.31528046421663442</v>
      </c>
      <c r="J8">
        <v>347</v>
      </c>
      <c r="K8" s="247">
        <v>0.35336048879837068</v>
      </c>
      <c r="M8">
        <v>0</v>
      </c>
    </row>
    <row r="9" spans="1:15" x14ac:dyDescent="0.3">
      <c r="C9" t="s">
        <v>510</v>
      </c>
      <c r="D9">
        <v>154</v>
      </c>
      <c r="E9" s="247">
        <v>0.13438045375218149</v>
      </c>
      <c r="F9">
        <v>10</v>
      </c>
      <c r="G9" s="247">
        <v>0.11235955056179775</v>
      </c>
      <c r="H9">
        <v>86</v>
      </c>
      <c r="I9" s="247">
        <v>0.16634429400386846</v>
      </c>
      <c r="J9">
        <v>107</v>
      </c>
      <c r="K9" s="247">
        <v>0.10896130346232179</v>
      </c>
      <c r="M9">
        <v>0</v>
      </c>
    </row>
    <row r="10" spans="1:15" x14ac:dyDescent="0.3">
      <c r="C10" t="s">
        <v>511</v>
      </c>
      <c r="D10">
        <v>91</v>
      </c>
      <c r="E10" s="247">
        <v>7.940663176265271E-2</v>
      </c>
      <c r="F10">
        <v>8</v>
      </c>
      <c r="G10" s="247">
        <v>8.98876404494382E-2</v>
      </c>
      <c r="H10">
        <v>74</v>
      </c>
      <c r="I10" s="247">
        <v>0.14313346228239845</v>
      </c>
      <c r="J10">
        <v>70</v>
      </c>
      <c r="K10" s="247">
        <v>7.128309572301425E-2</v>
      </c>
      <c r="M10">
        <v>0</v>
      </c>
    </row>
    <row r="11" spans="1:15" x14ac:dyDescent="0.3">
      <c r="C11" t="s">
        <v>512</v>
      </c>
      <c r="D11">
        <v>85</v>
      </c>
      <c r="E11" s="247">
        <v>7.4171029668411867E-2</v>
      </c>
      <c r="F11">
        <v>13</v>
      </c>
      <c r="G11" s="247">
        <v>0.14606741573033707</v>
      </c>
      <c r="H11">
        <v>65</v>
      </c>
      <c r="I11" s="247">
        <v>0.12572533849129594</v>
      </c>
      <c r="J11">
        <v>46</v>
      </c>
      <c r="K11" s="247">
        <v>4.684317718940937E-2</v>
      </c>
      <c r="L11">
        <v>1</v>
      </c>
      <c r="M11">
        <v>0.01</v>
      </c>
    </row>
    <row r="12" spans="1:15" x14ac:dyDescent="0.3">
      <c r="C12" t="s">
        <v>513</v>
      </c>
      <c r="D12">
        <v>27</v>
      </c>
      <c r="E12" s="247">
        <v>2.356020942408377E-2</v>
      </c>
      <c r="F12">
        <v>7</v>
      </c>
      <c r="G12" s="247">
        <v>7.8651685393258425E-2</v>
      </c>
      <c r="H12">
        <v>50</v>
      </c>
      <c r="I12" s="247">
        <v>9.6711798839458407E-2</v>
      </c>
      <c r="J12">
        <v>15</v>
      </c>
      <c r="K12" s="247">
        <v>1.5274949083503055E-2</v>
      </c>
      <c r="M12">
        <v>0</v>
      </c>
    </row>
    <row r="13" spans="1:15" x14ac:dyDescent="0.3">
      <c r="C13" t="s">
        <v>514</v>
      </c>
      <c r="D13">
        <v>10</v>
      </c>
      <c r="E13" s="247">
        <v>8.7260034904013961E-3</v>
      </c>
      <c r="F13">
        <v>8</v>
      </c>
      <c r="G13" s="247">
        <v>8.98876404494382E-2</v>
      </c>
      <c r="H13">
        <v>21</v>
      </c>
      <c r="I13" s="247">
        <v>4.0618955512572531E-2</v>
      </c>
      <c r="J13">
        <v>2</v>
      </c>
      <c r="K13" s="247">
        <v>2.0366598778004071E-3</v>
      </c>
      <c r="M13">
        <v>0</v>
      </c>
    </row>
    <row r="14" spans="1:15" x14ac:dyDescent="0.3">
      <c r="D14">
        <v>1146</v>
      </c>
      <c r="E14">
        <v>1</v>
      </c>
      <c r="F14">
        <v>89</v>
      </c>
      <c r="G14">
        <v>1</v>
      </c>
      <c r="H14">
        <v>517</v>
      </c>
      <c r="I14">
        <v>1</v>
      </c>
      <c r="J14">
        <v>982</v>
      </c>
      <c r="K14">
        <v>1</v>
      </c>
      <c r="L14">
        <v>100</v>
      </c>
      <c r="M14">
        <v>1</v>
      </c>
    </row>
    <row r="16" spans="1:15" x14ac:dyDescent="0.3">
      <c r="G16" s="247"/>
    </row>
    <row r="18" spans="2:8" x14ac:dyDescent="0.3">
      <c r="B18" s="24" t="s">
        <v>515</v>
      </c>
    </row>
    <row r="19" spans="2:8" x14ac:dyDescent="0.3">
      <c r="D19" t="s">
        <v>506</v>
      </c>
      <c r="E19" t="s">
        <v>236</v>
      </c>
      <c r="F19" t="s">
        <v>502</v>
      </c>
      <c r="G19" t="s">
        <v>481</v>
      </c>
      <c r="H19" t="s">
        <v>507</v>
      </c>
    </row>
    <row r="20" spans="2:8" x14ac:dyDescent="0.3">
      <c r="C20" t="s">
        <v>508</v>
      </c>
    </row>
    <row r="21" spans="2:8" x14ac:dyDescent="0.3">
      <c r="C21" t="s">
        <v>237</v>
      </c>
      <c r="D21" s="247">
        <v>0.31500872600349039</v>
      </c>
      <c r="E21" s="247">
        <v>0.14606741573033707</v>
      </c>
      <c r="F21" s="247">
        <v>0.11218568665377177</v>
      </c>
      <c r="G21" s="247">
        <v>0.40224032586558045</v>
      </c>
      <c r="H21">
        <v>0</v>
      </c>
    </row>
    <row r="22" spans="2:8" x14ac:dyDescent="0.3">
      <c r="C22" t="s">
        <v>509</v>
      </c>
      <c r="D22" s="247">
        <v>0.36474694589877837</v>
      </c>
      <c r="E22" s="247">
        <v>0.33707865168539325</v>
      </c>
      <c r="F22" s="247">
        <v>0.31528046421663442</v>
      </c>
      <c r="G22" s="247">
        <v>0.35336048879837068</v>
      </c>
      <c r="H22">
        <v>0</v>
      </c>
    </row>
    <row r="23" spans="2:8" x14ac:dyDescent="0.3">
      <c r="C23" t="s">
        <v>510</v>
      </c>
      <c r="D23" s="247">
        <v>0.13438045375218149</v>
      </c>
      <c r="E23" s="247">
        <v>0.11235955056179775</v>
      </c>
      <c r="F23" s="247">
        <v>0.16634429400386846</v>
      </c>
      <c r="G23" s="247">
        <v>0.10896130346232179</v>
      </c>
      <c r="H23">
        <v>0</v>
      </c>
    </row>
    <row r="24" spans="2:8" x14ac:dyDescent="0.3">
      <c r="C24" t="s">
        <v>511</v>
      </c>
      <c r="D24" s="247">
        <v>7.940663176265271E-2</v>
      </c>
      <c r="E24" s="247">
        <v>8.98876404494382E-2</v>
      </c>
      <c r="F24" s="247">
        <v>0.14313346228239845</v>
      </c>
      <c r="G24" s="247">
        <v>7.128309572301425E-2</v>
      </c>
      <c r="H24">
        <v>0</v>
      </c>
    </row>
    <row r="25" spans="2:8" x14ac:dyDescent="0.3">
      <c r="C25" t="s">
        <v>512</v>
      </c>
      <c r="D25" s="247">
        <v>7.4171029668411867E-2</v>
      </c>
      <c r="E25" s="247">
        <v>0.14606741573033707</v>
      </c>
      <c r="F25" s="247">
        <v>0.12572533849129594</v>
      </c>
      <c r="G25" s="247">
        <v>4.684317718940937E-2</v>
      </c>
      <c r="H25">
        <v>0.01</v>
      </c>
    </row>
    <row r="26" spans="2:8" x14ac:dyDescent="0.3">
      <c r="C26" t="s">
        <v>513</v>
      </c>
      <c r="D26" s="247">
        <v>2.356020942408377E-2</v>
      </c>
      <c r="E26" s="247">
        <v>7.8651685393258425E-2</v>
      </c>
      <c r="F26" s="247">
        <v>9.6711798839458407E-2</v>
      </c>
      <c r="G26" s="247">
        <v>1.5274949083503055E-2</v>
      </c>
      <c r="H26">
        <v>0</v>
      </c>
    </row>
    <row r="27" spans="2:8" x14ac:dyDescent="0.3">
      <c r="C27" t="s">
        <v>514</v>
      </c>
      <c r="D27" s="247">
        <v>8.7260034904013961E-3</v>
      </c>
      <c r="E27" s="247">
        <v>8.98876404494382E-2</v>
      </c>
      <c r="F27" s="247">
        <v>4.0618955512572531E-2</v>
      </c>
      <c r="G27" s="247">
        <v>2.0366598778004071E-3</v>
      </c>
      <c r="H27">
        <v>0</v>
      </c>
    </row>
    <row r="28" spans="2:8" x14ac:dyDescent="0.3">
      <c r="D28">
        <v>1</v>
      </c>
      <c r="E28">
        <v>1</v>
      </c>
      <c r="F28">
        <v>1</v>
      </c>
      <c r="G28">
        <v>1</v>
      </c>
      <c r="H28">
        <v>1</v>
      </c>
    </row>
  </sheetData>
  <mergeCells count="4">
    <mergeCell ref="F4:G4"/>
    <mergeCell ref="H4:I4"/>
    <mergeCell ref="J4:K4"/>
    <mergeCell ref="L4:M4"/>
  </mergeCells>
  <hyperlinks>
    <hyperlink ref="O6" r:id="rId1" xr:uid="{818B533F-3DF8-4F8D-BD18-6637EE011522}"/>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59E17-9282-40B3-800A-19C8D11A2AC5}">
  <sheetPr codeName="Ark2"/>
  <dimension ref="A1:Q40"/>
  <sheetViews>
    <sheetView workbookViewId="0">
      <selection activeCell="I4" sqref="I4"/>
    </sheetView>
  </sheetViews>
  <sheetFormatPr baseColWidth="10" defaultColWidth="9.109375" defaultRowHeight="11.25" customHeight="1" x14ac:dyDescent="0.25"/>
  <cols>
    <col min="1" max="1" width="5.88671875" style="135" customWidth="1"/>
    <col min="2" max="2" width="8.109375" style="135" customWidth="1"/>
    <col min="3" max="16384" width="9.109375" style="135"/>
  </cols>
  <sheetData>
    <row r="1" spans="1:17" s="143" customFormat="1" ht="11.25" customHeight="1" x14ac:dyDescent="0.25">
      <c r="A1" s="143" t="s">
        <v>10</v>
      </c>
      <c r="C1" s="143" t="s">
        <v>11</v>
      </c>
    </row>
    <row r="2" spans="1:17" ht="21.75" customHeight="1" x14ac:dyDescent="0.25">
      <c r="A2" s="143"/>
      <c r="B2" s="143"/>
    </row>
    <row r="3" spans="1:17" ht="41.4" x14ac:dyDescent="0.25">
      <c r="A3" s="142" t="s">
        <v>134</v>
      </c>
      <c r="B3" s="141" t="s">
        <v>135</v>
      </c>
      <c r="C3" s="141" t="s">
        <v>136</v>
      </c>
      <c r="D3" s="141" t="s">
        <v>137</v>
      </c>
    </row>
    <row r="4" spans="1:17" ht="15" customHeight="1" x14ac:dyDescent="0.3">
      <c r="A4" s="138">
        <v>2005</v>
      </c>
      <c r="B4" s="137">
        <v>14.282500000000004</v>
      </c>
      <c r="C4" s="137">
        <v>21.903502979248966</v>
      </c>
      <c r="D4" s="137">
        <v>1.832180142412887</v>
      </c>
      <c r="E4" s="140"/>
      <c r="G4" s="135" t="s">
        <v>138</v>
      </c>
      <c r="I4" s="161" t="s">
        <v>12</v>
      </c>
    </row>
    <row r="5" spans="1:17" ht="15" customHeight="1" x14ac:dyDescent="0.25">
      <c r="A5" s="138">
        <v>2006</v>
      </c>
      <c r="B5" s="137">
        <v>16.373699999999996</v>
      </c>
      <c r="C5" s="137">
        <v>23.600138105503248</v>
      </c>
      <c r="D5" s="137">
        <v>7.7459533658230217</v>
      </c>
    </row>
    <row r="6" spans="1:17" ht="15" customHeight="1" x14ac:dyDescent="0.25">
      <c r="A6" s="138">
        <v>2007</v>
      </c>
      <c r="B6" s="137">
        <v>18.091000000000001</v>
      </c>
      <c r="C6" s="137">
        <v>24.211103584754845</v>
      </c>
      <c r="D6" s="137">
        <v>2.5888216268917796</v>
      </c>
    </row>
    <row r="7" spans="1:17" ht="15" customHeight="1" x14ac:dyDescent="0.25">
      <c r="A7" s="138">
        <v>2008</v>
      </c>
      <c r="B7" s="137">
        <v>19.357200000000002</v>
      </c>
      <c r="C7" s="137">
        <v>24.76639897271086</v>
      </c>
      <c r="D7" s="137">
        <v>2.2935566981162836</v>
      </c>
      <c r="Q7" s="139" t="s">
        <v>139</v>
      </c>
    </row>
    <row r="8" spans="1:17" ht="15" customHeight="1" x14ac:dyDescent="0.25">
      <c r="A8" s="138">
        <v>2009</v>
      </c>
      <c r="B8" s="137">
        <v>21.204200000000004</v>
      </c>
      <c r="C8" s="137">
        <v>25.911677982563791</v>
      </c>
      <c r="D8" s="137">
        <v>4.6243259309311391</v>
      </c>
    </row>
    <row r="9" spans="1:17" ht="15" customHeight="1" x14ac:dyDescent="0.25">
      <c r="A9" s="138">
        <v>2010</v>
      </c>
      <c r="B9" s="137">
        <v>22.976099999999999</v>
      </c>
      <c r="C9" s="137">
        <v>27.049086655078806</v>
      </c>
      <c r="D9" s="137">
        <v>4.3895600789743749</v>
      </c>
    </row>
    <row r="10" spans="1:17" ht="15" customHeight="1" x14ac:dyDescent="0.25">
      <c r="A10" s="138">
        <v>2011</v>
      </c>
      <c r="B10" s="137">
        <v>23.551099999999998</v>
      </c>
      <c r="C10" s="137">
        <v>26.582950374524891</v>
      </c>
      <c r="D10" s="137">
        <v>-1.7232976717400206</v>
      </c>
    </row>
    <row r="11" spans="1:17" ht="15" customHeight="1" x14ac:dyDescent="0.25">
      <c r="A11" s="138">
        <v>2012</v>
      </c>
      <c r="B11" s="137">
        <v>24.488700000000005</v>
      </c>
      <c r="C11" s="137">
        <v>26.629337467492501</v>
      </c>
      <c r="D11" s="137">
        <v>0.17449941527958313</v>
      </c>
    </row>
    <row r="12" spans="1:17" ht="15" customHeight="1" x14ac:dyDescent="0.25">
      <c r="A12" s="138">
        <v>2013</v>
      </c>
      <c r="B12" s="137">
        <v>26.374627302999997</v>
      </c>
      <c r="C12" s="137">
        <v>27.76391079618552</v>
      </c>
      <c r="D12" s="137">
        <v>4.260614181926381</v>
      </c>
    </row>
    <row r="13" spans="1:17" ht="15" customHeight="1" x14ac:dyDescent="0.25">
      <c r="A13" s="138">
        <v>2014</v>
      </c>
      <c r="B13" s="137">
        <v>28.310639568121502</v>
      </c>
      <c r="C13" s="137">
        <v>29.075026836460779</v>
      </c>
      <c r="D13" s="137">
        <v>4.7223752082339754</v>
      </c>
    </row>
    <row r="14" spans="1:17" ht="15" customHeight="1" x14ac:dyDescent="0.25">
      <c r="A14" s="138">
        <v>2015</v>
      </c>
      <c r="B14" s="137">
        <v>30.769202241199885</v>
      </c>
      <c r="C14" s="137">
        <v>30.769202241199885</v>
      </c>
      <c r="D14" s="137">
        <v>5.826909169399519</v>
      </c>
    </row>
    <row r="15" spans="1:17" ht="15" customHeight="1" x14ac:dyDescent="0.25">
      <c r="A15" s="138">
        <v>2016</v>
      </c>
      <c r="B15" s="137">
        <v>32.978720819901525</v>
      </c>
      <c r="C15" s="137">
        <v>32.268807064482893</v>
      </c>
      <c r="D15" s="137">
        <v>4.8737201943930941</v>
      </c>
    </row>
    <row r="16" spans="1:17" ht="15" customHeight="1" x14ac:dyDescent="0.25">
      <c r="A16" s="138">
        <v>2017</v>
      </c>
      <c r="B16" s="137">
        <v>35.848258289894652</v>
      </c>
      <c r="C16" s="137">
        <v>34.422545308314866</v>
      </c>
      <c r="D16" s="137">
        <v>6.6743658652399063</v>
      </c>
      <c r="E16" s="136"/>
    </row>
    <row r="17" spans="1:5" ht="15" customHeight="1" x14ac:dyDescent="0.25">
      <c r="A17" s="138">
        <v>2018</v>
      </c>
      <c r="B17" s="137">
        <v>36.611939896929023</v>
      </c>
      <c r="C17" s="137">
        <v>34.131897773482955</v>
      </c>
      <c r="D17" s="137">
        <v>-0.84435224713527157</v>
      </c>
      <c r="E17" s="136"/>
    </row>
    <row r="18" spans="1:5" ht="15" customHeight="1" x14ac:dyDescent="0.25">
      <c r="A18" s="138">
        <v>2019</v>
      </c>
      <c r="B18" s="137">
        <v>38.180146631499312</v>
      </c>
      <c r="C18" s="137">
        <v>34.590744756911384</v>
      </c>
      <c r="D18" s="137">
        <v>1.3443348110133924</v>
      </c>
      <c r="E18" s="136"/>
    </row>
    <row r="19" spans="1:5" ht="15" customHeight="1" x14ac:dyDescent="0.25">
      <c r="A19" s="138">
        <v>2020</v>
      </c>
      <c r="B19" s="137">
        <v>39.194484431908286</v>
      </c>
      <c r="C19" s="137">
        <v>34.779355894447249</v>
      </c>
      <c r="D19" s="137">
        <v>0.54526474888394461</v>
      </c>
      <c r="E19" s="136"/>
    </row>
    <row r="20" spans="1:5" ht="15" customHeight="1" x14ac:dyDescent="0.25">
      <c r="A20" s="138">
        <v>2021</v>
      </c>
      <c r="B20" s="137">
        <v>40.771538205758752</v>
      </c>
      <c r="C20" s="137">
        <v>34.887907229332789</v>
      </c>
      <c r="D20" s="137">
        <v>0.31211427610962073</v>
      </c>
      <c r="E20" s="136"/>
    </row>
    <row r="21" spans="1:5" ht="15" customHeight="1" x14ac:dyDescent="0.25">
      <c r="A21" s="138">
        <v>2022</v>
      </c>
      <c r="B21" s="137">
        <v>42.430247998161782</v>
      </c>
      <c r="C21" s="137">
        <v>35.04561107587454</v>
      </c>
      <c r="D21" s="137">
        <v>0.45203011319967512</v>
      </c>
      <c r="E21" s="136"/>
    </row>
    <row r="40" spans="1:1" ht="11.25" customHeight="1" x14ac:dyDescent="0.3">
      <c r="A40" s="171"/>
    </row>
  </sheetData>
  <hyperlinks>
    <hyperlink ref="I4" r:id="rId1" xr:uid="{AE7EBBB5-CF60-454F-A20F-4ECAF51E2251}"/>
  </hyperlinks>
  <pageMargins left="0.78740157499999996" right="0.78740157499999996" top="0.984251969" bottom="0.984251969" header="0.5" footer="0.5"/>
  <pageSetup paperSize="9" orientation="portrait" verticalDpi="0"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0A606-95B9-4B9C-B2AC-E9FE62A1C835}">
  <sheetPr codeName="Ark29"/>
  <dimension ref="A1:M27"/>
  <sheetViews>
    <sheetView zoomScale="115" zoomScaleNormal="115" workbookViewId="0">
      <selection activeCell="D27" sqref="D27"/>
    </sheetView>
  </sheetViews>
  <sheetFormatPr baseColWidth="10" defaultColWidth="11.44140625" defaultRowHeight="14.4" x14ac:dyDescent="0.3"/>
  <cols>
    <col min="3" max="3" width="16.6640625" customWidth="1"/>
    <col min="5" max="5" width="11.5546875" style="248"/>
    <col min="7" max="7" width="11.5546875" style="248"/>
    <col min="9" max="9" width="11.5546875" style="248"/>
    <col min="11" max="11" width="11.5546875" style="248"/>
    <col min="13" max="13" width="11.5546875" style="248"/>
  </cols>
  <sheetData>
    <row r="1" spans="1:13" x14ac:dyDescent="0.3">
      <c r="A1" s="24" t="s">
        <v>94</v>
      </c>
      <c r="B1" s="240" t="s">
        <v>516</v>
      </c>
    </row>
    <row r="3" spans="1:13" x14ac:dyDescent="0.3">
      <c r="B3" s="24" t="s">
        <v>505</v>
      </c>
    </row>
    <row r="4" spans="1:13" x14ac:dyDescent="0.3">
      <c r="C4" s="249" t="s">
        <v>517</v>
      </c>
      <c r="D4" s="250" t="s">
        <v>506</v>
      </c>
      <c r="E4" s="251"/>
      <c r="F4" s="250" t="s">
        <v>236</v>
      </c>
      <c r="G4" s="252"/>
      <c r="H4" s="253" t="s">
        <v>502</v>
      </c>
      <c r="I4" s="254"/>
      <c r="J4" s="250" t="s">
        <v>518</v>
      </c>
      <c r="K4" s="254"/>
      <c r="L4" s="250" t="s">
        <v>519</v>
      </c>
      <c r="M4" s="254"/>
    </row>
    <row r="5" spans="1:13" x14ac:dyDescent="0.3">
      <c r="C5" s="255"/>
      <c r="D5" t="s">
        <v>496</v>
      </c>
      <c r="E5" t="s">
        <v>120</v>
      </c>
      <c r="F5" t="s">
        <v>496</v>
      </c>
      <c r="G5" t="s">
        <v>120</v>
      </c>
      <c r="H5" t="s">
        <v>496</v>
      </c>
      <c r="I5" t="s">
        <v>120</v>
      </c>
      <c r="J5" t="s">
        <v>496</v>
      </c>
      <c r="K5" t="s">
        <v>120</v>
      </c>
      <c r="L5" t="s">
        <v>496</v>
      </c>
      <c r="M5" t="s">
        <v>120</v>
      </c>
    </row>
    <row r="6" spans="1:13" x14ac:dyDescent="0.3">
      <c r="C6" s="256" t="s">
        <v>237</v>
      </c>
      <c r="D6">
        <v>33</v>
      </c>
      <c r="E6" s="248">
        <v>1.4193548387096775E-2</v>
      </c>
      <c r="G6" s="248">
        <v>0</v>
      </c>
      <c r="H6">
        <v>7</v>
      </c>
      <c r="I6" s="248">
        <v>1.5432098765432098E-3</v>
      </c>
      <c r="J6">
        <v>36</v>
      </c>
      <c r="K6" s="248">
        <v>1.0265183917878529E-2</v>
      </c>
      <c r="M6" s="248">
        <v>0</v>
      </c>
    </row>
    <row r="7" spans="1:13" x14ac:dyDescent="0.3">
      <c r="C7" s="256" t="s">
        <v>520</v>
      </c>
      <c r="D7">
        <v>724</v>
      </c>
      <c r="E7" s="248">
        <v>0.31139784946236559</v>
      </c>
      <c r="F7">
        <v>180</v>
      </c>
      <c r="G7" s="248">
        <v>0.12676056338028169</v>
      </c>
      <c r="H7">
        <v>602</v>
      </c>
      <c r="I7" s="248">
        <v>0.13271604938271606</v>
      </c>
      <c r="J7">
        <v>1124</v>
      </c>
      <c r="K7" s="248">
        <v>0.3205018534359852</v>
      </c>
      <c r="L7">
        <v>10</v>
      </c>
      <c r="M7" s="248">
        <v>2.9850746268656716E-2</v>
      </c>
    </row>
    <row r="8" spans="1:13" x14ac:dyDescent="0.3">
      <c r="C8" s="256" t="s">
        <v>521</v>
      </c>
      <c r="D8">
        <v>424</v>
      </c>
      <c r="E8" s="248">
        <v>0.18236559139784947</v>
      </c>
      <c r="F8">
        <v>286</v>
      </c>
      <c r="G8" s="248">
        <v>0.20140845070422536</v>
      </c>
      <c r="H8">
        <v>941</v>
      </c>
      <c r="I8" s="248">
        <v>0.20745149911816579</v>
      </c>
      <c r="J8">
        <v>777</v>
      </c>
      <c r="K8" s="248">
        <v>0.22155688622754491</v>
      </c>
      <c r="L8">
        <v>56</v>
      </c>
      <c r="M8" s="248">
        <v>0.16716417910447762</v>
      </c>
    </row>
    <row r="9" spans="1:13" x14ac:dyDescent="0.3">
      <c r="C9" s="256" t="s">
        <v>522</v>
      </c>
      <c r="D9">
        <v>282</v>
      </c>
      <c r="E9" s="248">
        <v>0.12129032258064516</v>
      </c>
      <c r="F9">
        <v>236</v>
      </c>
      <c r="G9" s="248">
        <v>0.16619718309859155</v>
      </c>
      <c r="H9">
        <v>759</v>
      </c>
      <c r="I9" s="248">
        <v>0.16732804232804233</v>
      </c>
      <c r="J9">
        <v>512</v>
      </c>
      <c r="K9" s="248">
        <v>0.1459937268320502</v>
      </c>
      <c r="L9">
        <v>59</v>
      </c>
      <c r="M9" s="248">
        <v>0.17611940298507461</v>
      </c>
    </row>
    <row r="10" spans="1:13" x14ac:dyDescent="0.3">
      <c r="C10" s="256" t="s">
        <v>523</v>
      </c>
      <c r="D10">
        <v>222</v>
      </c>
      <c r="E10" s="248">
        <v>9.5483870967741941E-2</v>
      </c>
      <c r="F10">
        <v>182</v>
      </c>
      <c r="G10" s="248">
        <v>0.12816901408450704</v>
      </c>
      <c r="H10">
        <v>548</v>
      </c>
      <c r="I10" s="248">
        <v>0.12081128747795414</v>
      </c>
      <c r="J10">
        <v>287</v>
      </c>
      <c r="K10" s="248">
        <v>8.1836327345309379E-2</v>
      </c>
      <c r="L10">
        <v>56</v>
      </c>
      <c r="M10" s="248">
        <v>0.16716417910447762</v>
      </c>
    </row>
    <row r="11" spans="1:13" x14ac:dyDescent="0.3">
      <c r="C11" s="256" t="s">
        <v>524</v>
      </c>
      <c r="D11">
        <v>640</v>
      </c>
      <c r="E11" s="248">
        <v>0.27526881720430108</v>
      </c>
      <c r="F11">
        <v>536</v>
      </c>
      <c r="G11" s="248">
        <v>0.37746478873239436</v>
      </c>
      <c r="H11">
        <v>1679</v>
      </c>
      <c r="I11" s="248">
        <v>0.37014991181657847</v>
      </c>
      <c r="J11">
        <v>771</v>
      </c>
      <c r="K11" s="248">
        <v>0.21984602224123181</v>
      </c>
      <c r="L11">
        <v>154</v>
      </c>
      <c r="M11" s="248">
        <v>0.45970149253731341</v>
      </c>
    </row>
    <row r="12" spans="1:13" x14ac:dyDescent="0.3">
      <c r="D12">
        <v>2325</v>
      </c>
      <c r="E12" s="248">
        <v>0.98580645161290326</v>
      </c>
      <c r="F12">
        <v>1420</v>
      </c>
      <c r="G12" s="248">
        <v>1</v>
      </c>
      <c r="H12">
        <v>4536</v>
      </c>
      <c r="I12" s="248">
        <v>0.99845679012345667</v>
      </c>
      <c r="J12">
        <v>3507</v>
      </c>
      <c r="K12" s="248">
        <v>0.98973481608212144</v>
      </c>
      <c r="L12">
        <v>335</v>
      </c>
      <c r="M12" s="248">
        <v>0.99999999999999989</v>
      </c>
    </row>
    <row r="15" spans="1:13" x14ac:dyDescent="0.3">
      <c r="B15" s="24" t="s">
        <v>515</v>
      </c>
    </row>
    <row r="16" spans="1:13" x14ac:dyDescent="0.3">
      <c r="C16" s="249" t="s">
        <v>517</v>
      </c>
      <c r="D16" t="s">
        <v>506</v>
      </c>
      <c r="E16" t="s">
        <v>236</v>
      </c>
      <c r="F16" t="s">
        <v>502</v>
      </c>
      <c r="G16" t="s">
        <v>481</v>
      </c>
      <c r="H16" t="s">
        <v>507</v>
      </c>
      <c r="I16" s="250"/>
      <c r="J16" s="254"/>
      <c r="K16" s="250"/>
      <c r="L16" s="254"/>
      <c r="M16"/>
    </row>
    <row r="17" spans="3:13" x14ac:dyDescent="0.3">
      <c r="C17" s="256" t="s">
        <v>237</v>
      </c>
      <c r="D17" s="248">
        <v>1.4193548387096775E-2</v>
      </c>
      <c r="E17" s="248">
        <v>0</v>
      </c>
      <c r="F17" s="248">
        <v>1.5432098765432098E-3</v>
      </c>
      <c r="G17" s="248">
        <v>1.0265183917878529E-2</v>
      </c>
      <c r="H17" s="248">
        <v>0</v>
      </c>
      <c r="I17"/>
      <c r="K17"/>
      <c r="M17"/>
    </row>
    <row r="18" spans="3:13" x14ac:dyDescent="0.3">
      <c r="C18" s="256" t="s">
        <v>520</v>
      </c>
      <c r="D18" s="248">
        <v>0.31139784946236559</v>
      </c>
      <c r="E18" s="248">
        <v>0.12676056338028169</v>
      </c>
      <c r="F18" s="248">
        <v>0.13271604938271606</v>
      </c>
      <c r="G18" s="248">
        <v>0.3205018534359852</v>
      </c>
      <c r="H18" s="248">
        <v>2.9850746268656716E-2</v>
      </c>
      <c r="I18"/>
      <c r="K18"/>
      <c r="M18"/>
    </row>
    <row r="19" spans="3:13" x14ac:dyDescent="0.3">
      <c r="C19" s="256" t="s">
        <v>521</v>
      </c>
      <c r="D19" s="248">
        <v>0.18236559139784947</v>
      </c>
      <c r="E19" s="248">
        <v>0.20140845070422536</v>
      </c>
      <c r="F19" s="248">
        <v>0.20745149911816579</v>
      </c>
      <c r="G19" s="248">
        <v>0.22155688622754491</v>
      </c>
      <c r="H19" s="248">
        <v>0.16716417910447762</v>
      </c>
      <c r="I19"/>
      <c r="K19"/>
      <c r="M19"/>
    </row>
    <row r="20" spans="3:13" x14ac:dyDescent="0.3">
      <c r="C20" s="256" t="s">
        <v>522</v>
      </c>
      <c r="D20" s="248">
        <v>0.12129032258064516</v>
      </c>
      <c r="E20" s="248">
        <v>0.16619718309859155</v>
      </c>
      <c r="F20" s="248">
        <v>0.16732804232804233</v>
      </c>
      <c r="G20" s="248">
        <v>0.1459937268320502</v>
      </c>
      <c r="H20" s="248">
        <v>0.17611940298507461</v>
      </c>
      <c r="I20"/>
      <c r="K20"/>
      <c r="M20"/>
    </row>
    <row r="21" spans="3:13" x14ac:dyDescent="0.3">
      <c r="C21" s="256" t="s">
        <v>523</v>
      </c>
      <c r="D21" s="248">
        <v>9.5483870967741941E-2</v>
      </c>
      <c r="E21" s="248">
        <v>0.12816901408450704</v>
      </c>
      <c r="F21" s="248">
        <v>0.12081128747795414</v>
      </c>
      <c r="G21" s="248">
        <v>8.1836327345309379E-2</v>
      </c>
      <c r="H21" s="248">
        <v>0.16716417910447762</v>
      </c>
      <c r="I21"/>
      <c r="K21"/>
      <c r="M21"/>
    </row>
    <row r="22" spans="3:13" x14ac:dyDescent="0.3">
      <c r="C22" s="256" t="s">
        <v>524</v>
      </c>
      <c r="D22" s="248">
        <v>0.27526881720430108</v>
      </c>
      <c r="E22" s="248">
        <v>0.37746478873239436</v>
      </c>
      <c r="F22" s="248">
        <v>0.37014991181657847</v>
      </c>
      <c r="G22" s="248">
        <v>0.21984602224123181</v>
      </c>
      <c r="H22" s="248">
        <v>0.45970149253731341</v>
      </c>
      <c r="I22"/>
      <c r="K22"/>
      <c r="M22"/>
    </row>
    <row r="23" spans="3:13" x14ac:dyDescent="0.3">
      <c r="D23" s="248">
        <v>0.98580645161290326</v>
      </c>
      <c r="E23" s="248">
        <v>1</v>
      </c>
      <c r="F23" s="248">
        <v>0.99845679012345667</v>
      </c>
      <c r="G23" s="248">
        <v>0.98973481608212144</v>
      </c>
      <c r="H23" s="248">
        <v>0.99999999999999989</v>
      </c>
      <c r="I23"/>
      <c r="K23"/>
      <c r="M23"/>
    </row>
    <row r="27" spans="3:13" x14ac:dyDescent="0.3">
      <c r="C27" t="s">
        <v>121</v>
      </c>
      <c r="D27" s="161" t="s">
        <v>96</v>
      </c>
    </row>
  </sheetData>
  <hyperlinks>
    <hyperlink ref="D27" r:id="rId1" xr:uid="{1F2286F5-A504-4DC1-8712-9AD3A23A28C9}"/>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7719-5485-46B2-B5CB-A4287BF2CDDD}">
  <sheetPr codeName="Ark30"/>
  <dimension ref="A1:K38"/>
  <sheetViews>
    <sheetView workbookViewId="0">
      <selection activeCell="L42" sqref="L42"/>
    </sheetView>
  </sheetViews>
  <sheetFormatPr baseColWidth="10" defaultColWidth="11.44140625" defaultRowHeight="14.4" x14ac:dyDescent="0.3"/>
  <cols>
    <col min="1" max="1" width="28.88671875" customWidth="1"/>
    <col min="2" max="2" width="19.33203125" customWidth="1"/>
  </cols>
  <sheetData>
    <row r="1" spans="1:11" x14ac:dyDescent="0.3">
      <c r="A1" s="24" t="s">
        <v>97</v>
      </c>
      <c r="B1" s="240" t="s">
        <v>525</v>
      </c>
    </row>
    <row r="2" spans="1:11" x14ac:dyDescent="0.3">
      <c r="B2" s="240"/>
    </row>
    <row r="3" spans="1:11" x14ac:dyDescent="0.3">
      <c r="A3" s="24" t="s">
        <v>505</v>
      </c>
    </row>
    <row r="4" spans="1:11" x14ac:dyDescent="0.3">
      <c r="B4" s="250" t="s">
        <v>506</v>
      </c>
      <c r="C4" s="257"/>
      <c r="D4" s="250" t="s">
        <v>236</v>
      </c>
      <c r="E4" s="257"/>
      <c r="F4" s="253" t="s">
        <v>502</v>
      </c>
      <c r="G4" s="250"/>
      <c r="H4" s="250" t="s">
        <v>518</v>
      </c>
      <c r="I4" s="250"/>
      <c r="J4" s="250" t="s">
        <v>519</v>
      </c>
      <c r="K4" s="250"/>
    </row>
    <row r="5" spans="1:11" x14ac:dyDescent="0.3">
      <c r="A5" s="249" t="s">
        <v>526</v>
      </c>
      <c r="B5" t="s">
        <v>496</v>
      </c>
      <c r="C5" t="s">
        <v>120</v>
      </c>
      <c r="D5" t="s">
        <v>496</v>
      </c>
      <c r="E5" t="s">
        <v>120</v>
      </c>
      <c r="F5" t="s">
        <v>496</v>
      </c>
      <c r="G5" t="s">
        <v>120</v>
      </c>
      <c r="H5" t="s">
        <v>496</v>
      </c>
      <c r="I5" t="s">
        <v>120</v>
      </c>
      <c r="J5" t="s">
        <v>496</v>
      </c>
      <c r="K5" t="s">
        <v>120</v>
      </c>
    </row>
    <row r="6" spans="1:11" x14ac:dyDescent="0.3">
      <c r="A6" t="s">
        <v>425</v>
      </c>
      <c r="B6">
        <v>308</v>
      </c>
      <c r="C6" s="248">
        <v>0.1324731182795699</v>
      </c>
      <c r="D6">
        <v>331</v>
      </c>
      <c r="E6" s="248">
        <v>0.23309859154929577</v>
      </c>
      <c r="F6">
        <v>1295</v>
      </c>
      <c r="G6" s="248">
        <v>0.28549382716049382</v>
      </c>
      <c r="H6">
        <v>204</v>
      </c>
      <c r="I6" s="248">
        <v>5.8169375534644997E-2</v>
      </c>
      <c r="J6">
        <v>91</v>
      </c>
      <c r="K6" s="248">
        <v>0.27164179104477609</v>
      </c>
    </row>
    <row r="7" spans="1:11" x14ac:dyDescent="0.3">
      <c r="A7" t="s">
        <v>459</v>
      </c>
      <c r="B7">
        <v>245</v>
      </c>
      <c r="C7" s="248">
        <v>0.10537634408602151</v>
      </c>
      <c r="D7">
        <v>201</v>
      </c>
      <c r="E7" s="248">
        <v>0.14154929577464789</v>
      </c>
      <c r="F7">
        <v>748</v>
      </c>
      <c r="G7" s="248">
        <v>0.16490299823633156</v>
      </c>
      <c r="H7">
        <v>302</v>
      </c>
      <c r="I7" s="248">
        <v>8.6113487311092099E-2</v>
      </c>
      <c r="J7">
        <v>69</v>
      </c>
      <c r="K7" s="248">
        <v>0.20597014925373133</v>
      </c>
    </row>
    <row r="8" spans="1:11" x14ac:dyDescent="0.3">
      <c r="A8" t="s">
        <v>450</v>
      </c>
      <c r="B8">
        <v>189</v>
      </c>
      <c r="C8" s="248">
        <v>8.1290322580645155E-2</v>
      </c>
      <c r="D8">
        <v>67</v>
      </c>
      <c r="E8" s="248">
        <v>4.7183098591549295E-2</v>
      </c>
      <c r="F8">
        <v>137</v>
      </c>
      <c r="G8" s="248">
        <v>3.0202821869488534E-2</v>
      </c>
      <c r="H8">
        <v>394</v>
      </c>
      <c r="I8" s="248">
        <v>0.11234673510122611</v>
      </c>
      <c r="J8">
        <v>9</v>
      </c>
      <c r="K8" s="248">
        <v>2.6865671641791045E-2</v>
      </c>
    </row>
    <row r="9" spans="1:11" x14ac:dyDescent="0.3">
      <c r="A9" s="258" t="s">
        <v>447</v>
      </c>
      <c r="B9">
        <v>146</v>
      </c>
      <c r="C9" s="248">
        <v>6.2795698924731178E-2</v>
      </c>
      <c r="D9">
        <v>80</v>
      </c>
      <c r="E9" s="248">
        <v>5.6338028169014086E-2</v>
      </c>
      <c r="F9">
        <v>299</v>
      </c>
      <c r="G9" s="248">
        <v>6.5917107583774254E-2</v>
      </c>
      <c r="H9">
        <v>185</v>
      </c>
      <c r="I9" s="248">
        <v>5.2751639577986884E-2</v>
      </c>
      <c r="J9">
        <v>19</v>
      </c>
      <c r="K9" s="248">
        <v>5.6716417910447764E-2</v>
      </c>
    </row>
    <row r="10" spans="1:11" x14ac:dyDescent="0.3">
      <c r="A10" s="259" t="s">
        <v>438</v>
      </c>
      <c r="B10">
        <v>159</v>
      </c>
      <c r="C10" s="248">
        <v>6.8387096774193551E-2</v>
      </c>
      <c r="D10">
        <v>82</v>
      </c>
      <c r="E10" s="248">
        <v>5.7746478873239436E-2</v>
      </c>
      <c r="F10">
        <v>219</v>
      </c>
      <c r="G10" s="248">
        <v>4.8280423280423278E-2</v>
      </c>
      <c r="H10">
        <v>181</v>
      </c>
      <c r="I10" s="248">
        <v>5.161106358711149E-2</v>
      </c>
      <c r="J10">
        <v>15</v>
      </c>
      <c r="K10" s="248">
        <v>4.4776119402985072E-2</v>
      </c>
    </row>
    <row r="11" spans="1:11" x14ac:dyDescent="0.3">
      <c r="A11" s="258" t="s">
        <v>469</v>
      </c>
      <c r="B11">
        <v>187</v>
      </c>
      <c r="C11" s="248">
        <v>8.0430107526881719E-2</v>
      </c>
      <c r="D11">
        <v>144</v>
      </c>
      <c r="E11" s="248">
        <v>0.10140845070422536</v>
      </c>
      <c r="F11">
        <v>578</v>
      </c>
      <c r="G11" s="248">
        <v>0.12742504409171077</v>
      </c>
      <c r="H11">
        <v>312</v>
      </c>
      <c r="I11" s="248">
        <v>8.8964927288280579E-2</v>
      </c>
      <c r="J11">
        <v>30</v>
      </c>
      <c r="K11" s="248">
        <v>8.9552238805970144E-2</v>
      </c>
    </row>
    <row r="12" spans="1:11" x14ac:dyDescent="0.3">
      <c r="A12" s="256" t="s">
        <v>485</v>
      </c>
      <c r="B12">
        <v>297</v>
      </c>
      <c r="C12" s="248">
        <v>0.12774193548387097</v>
      </c>
      <c r="D12">
        <v>131</v>
      </c>
      <c r="E12" s="248">
        <v>9.2253521126760565E-2</v>
      </c>
      <c r="F12">
        <v>507</v>
      </c>
      <c r="G12" s="248">
        <v>0.11177248677248677</v>
      </c>
      <c r="H12">
        <v>536</v>
      </c>
      <c r="I12" s="248">
        <v>0.15283718277730254</v>
      </c>
      <c r="J12">
        <v>36</v>
      </c>
      <c r="K12" s="248">
        <v>0.10746268656716418</v>
      </c>
    </row>
    <row r="13" spans="1:11" x14ac:dyDescent="0.3">
      <c r="A13" s="259" t="s">
        <v>487</v>
      </c>
      <c r="B13">
        <v>114</v>
      </c>
      <c r="C13" s="248">
        <v>4.9032258064516131E-2</v>
      </c>
      <c r="D13">
        <v>87</v>
      </c>
      <c r="E13" s="248">
        <v>6.1267605633802819E-2</v>
      </c>
      <c r="F13">
        <v>203</v>
      </c>
      <c r="G13" s="248">
        <v>4.4753086419753084E-2</v>
      </c>
      <c r="H13">
        <v>242</v>
      </c>
      <c r="I13" s="248">
        <v>6.9004847447961218E-2</v>
      </c>
      <c r="J13">
        <v>6</v>
      </c>
      <c r="K13" s="248">
        <v>1.7910447761194031E-2</v>
      </c>
    </row>
    <row r="14" spans="1:11" x14ac:dyDescent="0.3">
      <c r="A14" t="s">
        <v>486</v>
      </c>
      <c r="B14">
        <v>236</v>
      </c>
      <c r="C14" s="248">
        <v>0.10150537634408602</v>
      </c>
      <c r="D14">
        <v>185</v>
      </c>
      <c r="E14" s="248">
        <v>0.13028169014084506</v>
      </c>
      <c r="F14">
        <v>371</v>
      </c>
      <c r="G14" s="248">
        <v>8.1790123456790126E-2</v>
      </c>
      <c r="H14">
        <v>487</v>
      </c>
      <c r="I14" s="248">
        <v>0.13886512688907898</v>
      </c>
      <c r="J14">
        <v>37</v>
      </c>
      <c r="K14" s="248">
        <v>0.11044776119402985</v>
      </c>
    </row>
    <row r="15" spans="1:11" x14ac:dyDescent="0.3">
      <c r="A15" t="s">
        <v>484</v>
      </c>
      <c r="B15">
        <v>196</v>
      </c>
      <c r="C15" s="248">
        <v>8.4301075268817208E-2</v>
      </c>
      <c r="D15">
        <v>63</v>
      </c>
      <c r="E15" s="248">
        <v>4.4366197183098595E-2</v>
      </c>
      <c r="F15">
        <v>106</v>
      </c>
      <c r="G15" s="248">
        <v>2.3368606701940034E-2</v>
      </c>
      <c r="H15">
        <v>220</v>
      </c>
      <c r="I15" s="248">
        <v>6.2731679498146564E-2</v>
      </c>
      <c r="J15">
        <v>14</v>
      </c>
      <c r="K15" s="248">
        <v>4.1791044776119404E-2</v>
      </c>
    </row>
    <row r="16" spans="1:11" x14ac:dyDescent="0.3">
      <c r="A16" t="s">
        <v>483</v>
      </c>
      <c r="B16">
        <v>247</v>
      </c>
      <c r="C16" s="248">
        <v>0.10623655913978494</v>
      </c>
      <c r="D16">
        <v>49</v>
      </c>
      <c r="E16" s="248">
        <v>3.4507042253521129E-2</v>
      </c>
      <c r="F16">
        <v>71</v>
      </c>
      <c r="G16" s="248">
        <v>1.5652557319223985E-2</v>
      </c>
      <c r="H16">
        <v>440</v>
      </c>
      <c r="I16" s="248">
        <v>0.12546335899629313</v>
      </c>
      <c r="J16">
        <v>9</v>
      </c>
      <c r="K16" s="248">
        <v>2.6865671641791045E-2</v>
      </c>
    </row>
    <row r="17" spans="1:11" x14ac:dyDescent="0.3">
      <c r="A17" s="260" t="s">
        <v>237</v>
      </c>
      <c r="B17">
        <v>1</v>
      </c>
      <c r="C17" s="248">
        <v>4.3010752688172043E-4</v>
      </c>
      <c r="E17" s="248">
        <v>0</v>
      </c>
      <c r="F17">
        <v>2</v>
      </c>
      <c r="G17" s="248">
        <v>4.4091710758377423E-4</v>
      </c>
      <c r="H17">
        <v>4</v>
      </c>
      <c r="I17" s="248">
        <v>1.1405759908753922E-3</v>
      </c>
      <c r="K17" s="248">
        <v>0</v>
      </c>
    </row>
    <row r="18" spans="1:11" x14ac:dyDescent="0.3">
      <c r="B18">
        <v>2325</v>
      </c>
      <c r="C18">
        <v>1</v>
      </c>
      <c r="D18">
        <v>1420</v>
      </c>
      <c r="E18">
        <v>0.99999999999999989</v>
      </c>
      <c r="F18">
        <v>4536</v>
      </c>
      <c r="G18">
        <v>0.99999999999999989</v>
      </c>
      <c r="H18">
        <v>3507</v>
      </c>
      <c r="I18">
        <v>0.99999999999999989</v>
      </c>
      <c r="J18">
        <v>335</v>
      </c>
      <c r="K18">
        <v>1</v>
      </c>
    </row>
    <row r="21" spans="1:11" x14ac:dyDescent="0.3">
      <c r="A21" s="24" t="s">
        <v>515</v>
      </c>
      <c r="G21" s="250"/>
      <c r="H21" s="250"/>
      <c r="I21" s="250"/>
      <c r="J21" s="250"/>
    </row>
    <row r="22" spans="1:11" x14ac:dyDescent="0.3">
      <c r="A22" s="249" t="s">
        <v>526</v>
      </c>
      <c r="B22" t="s">
        <v>506</v>
      </c>
      <c r="C22" t="s">
        <v>236</v>
      </c>
      <c r="D22" t="s">
        <v>502</v>
      </c>
      <c r="E22" t="s">
        <v>481</v>
      </c>
      <c r="F22" t="s">
        <v>507</v>
      </c>
    </row>
    <row r="23" spans="1:11" x14ac:dyDescent="0.3">
      <c r="A23" t="s">
        <v>425</v>
      </c>
      <c r="B23" s="248">
        <v>0.1324731182795699</v>
      </c>
      <c r="C23" s="248">
        <v>0.23309859154929577</v>
      </c>
      <c r="D23" s="248">
        <v>0.28549382716049382</v>
      </c>
      <c r="E23" s="248">
        <v>5.8169375534644997E-2</v>
      </c>
      <c r="F23" s="248">
        <v>0.27164179104477609</v>
      </c>
    </row>
    <row r="24" spans="1:11" x14ac:dyDescent="0.3">
      <c r="A24" t="s">
        <v>459</v>
      </c>
      <c r="B24" s="248">
        <v>0.10537634408602151</v>
      </c>
      <c r="C24" s="248">
        <v>0.14154929577464789</v>
      </c>
      <c r="D24" s="248">
        <v>0.16490299823633156</v>
      </c>
      <c r="E24" s="248">
        <v>8.6113487311092099E-2</v>
      </c>
      <c r="F24" s="248">
        <v>0.20597014925373133</v>
      </c>
    </row>
    <row r="25" spans="1:11" x14ac:dyDescent="0.3">
      <c r="A25" t="s">
        <v>450</v>
      </c>
      <c r="B25" s="248">
        <v>8.1290322580645155E-2</v>
      </c>
      <c r="C25" s="248">
        <v>4.7183098591549295E-2</v>
      </c>
      <c r="D25" s="248">
        <v>3.0202821869488534E-2</v>
      </c>
      <c r="E25" s="248">
        <v>0.11234673510122611</v>
      </c>
      <c r="F25" s="248">
        <v>2.6865671641791045E-2</v>
      </c>
    </row>
    <row r="26" spans="1:11" x14ac:dyDescent="0.3">
      <c r="A26" s="258" t="s">
        <v>447</v>
      </c>
      <c r="B26" s="248">
        <v>6.2795698924731178E-2</v>
      </c>
      <c r="C26" s="248">
        <v>5.6338028169014086E-2</v>
      </c>
      <c r="D26" s="248">
        <v>6.5917107583774254E-2</v>
      </c>
      <c r="E26" s="248">
        <v>5.2751639577986884E-2</v>
      </c>
      <c r="F26" s="248">
        <v>5.6716417910447764E-2</v>
      </c>
    </row>
    <row r="27" spans="1:11" x14ac:dyDescent="0.3">
      <c r="A27" s="259" t="s">
        <v>438</v>
      </c>
      <c r="B27" s="248">
        <v>6.8387096774193551E-2</v>
      </c>
      <c r="C27" s="248">
        <v>5.7746478873239436E-2</v>
      </c>
      <c r="D27" s="248">
        <v>4.8280423280423278E-2</v>
      </c>
      <c r="E27" s="248">
        <v>5.161106358711149E-2</v>
      </c>
      <c r="F27" s="248">
        <v>4.4776119402985072E-2</v>
      </c>
    </row>
    <row r="28" spans="1:11" x14ac:dyDescent="0.3">
      <c r="A28" s="258" t="s">
        <v>469</v>
      </c>
      <c r="B28" s="248">
        <v>8.0430107526881719E-2</v>
      </c>
      <c r="C28" s="248">
        <v>0.10140845070422536</v>
      </c>
      <c r="D28" s="248">
        <v>0.12742504409171077</v>
      </c>
      <c r="E28" s="248">
        <v>8.8964927288280579E-2</v>
      </c>
      <c r="F28" s="248">
        <v>8.9552238805970144E-2</v>
      </c>
    </row>
    <row r="29" spans="1:11" x14ac:dyDescent="0.3">
      <c r="A29" s="256" t="s">
        <v>485</v>
      </c>
      <c r="B29" s="248">
        <v>0.12774193548387097</v>
      </c>
      <c r="C29" s="248">
        <v>9.2253521126760565E-2</v>
      </c>
      <c r="D29" s="248">
        <v>0.11177248677248677</v>
      </c>
      <c r="E29" s="248">
        <v>0.15283718277730254</v>
      </c>
      <c r="F29" s="248">
        <v>0.10746268656716418</v>
      </c>
    </row>
    <row r="30" spans="1:11" x14ac:dyDescent="0.3">
      <c r="A30" s="259" t="s">
        <v>487</v>
      </c>
      <c r="B30" s="248">
        <v>4.9032258064516131E-2</v>
      </c>
      <c r="C30" s="248">
        <v>6.1267605633802819E-2</v>
      </c>
      <c r="D30" s="248">
        <v>4.4753086419753084E-2</v>
      </c>
      <c r="E30" s="248">
        <v>6.9004847447961218E-2</v>
      </c>
      <c r="F30" s="248">
        <v>1.7910447761194031E-2</v>
      </c>
    </row>
    <row r="31" spans="1:11" x14ac:dyDescent="0.3">
      <c r="A31" t="s">
        <v>486</v>
      </c>
      <c r="B31" s="248">
        <v>0.10150537634408602</v>
      </c>
      <c r="C31" s="248">
        <v>0.13028169014084506</v>
      </c>
      <c r="D31" s="248">
        <v>8.1790123456790126E-2</v>
      </c>
      <c r="E31" s="248">
        <v>0.13886512688907898</v>
      </c>
      <c r="F31" s="248">
        <v>0.11044776119402985</v>
      </c>
    </row>
    <row r="32" spans="1:11" x14ac:dyDescent="0.3">
      <c r="A32" t="s">
        <v>484</v>
      </c>
      <c r="B32" s="248">
        <v>8.4301075268817208E-2</v>
      </c>
      <c r="C32" s="248">
        <v>4.4366197183098595E-2</v>
      </c>
      <c r="D32" s="248">
        <v>2.3368606701940034E-2</v>
      </c>
      <c r="E32" s="248">
        <v>6.2731679498146564E-2</v>
      </c>
      <c r="F32" s="248">
        <v>4.1791044776119404E-2</v>
      </c>
    </row>
    <row r="33" spans="1:6" x14ac:dyDescent="0.3">
      <c r="A33" t="s">
        <v>483</v>
      </c>
      <c r="B33" s="248">
        <v>0.10623655913978494</v>
      </c>
      <c r="C33" s="248">
        <v>3.4507042253521129E-2</v>
      </c>
      <c r="D33" s="248">
        <v>1.5652557319223985E-2</v>
      </c>
      <c r="E33" s="248">
        <v>0.12546335899629313</v>
      </c>
      <c r="F33" s="248">
        <v>2.6865671641791045E-2</v>
      </c>
    </row>
    <row r="34" spans="1:6" x14ac:dyDescent="0.3">
      <c r="A34" s="260" t="s">
        <v>237</v>
      </c>
      <c r="B34" s="248">
        <v>4.3010752688172043E-4</v>
      </c>
      <c r="C34" s="248">
        <v>0</v>
      </c>
      <c r="D34" s="248">
        <v>4.4091710758377423E-4</v>
      </c>
      <c r="E34" s="248">
        <v>1.1405759908753922E-3</v>
      </c>
      <c r="F34" s="248">
        <v>0</v>
      </c>
    </row>
    <row r="35" spans="1:6" x14ac:dyDescent="0.3">
      <c r="B35">
        <v>1</v>
      </c>
      <c r="C35">
        <v>0.99999999999999989</v>
      </c>
      <c r="D35">
        <v>0.99999999999999989</v>
      </c>
      <c r="E35">
        <v>0.99999999999999989</v>
      </c>
      <c r="F35">
        <v>1</v>
      </c>
    </row>
    <row r="38" spans="1:6" x14ac:dyDescent="0.3">
      <c r="B38" t="s">
        <v>121</v>
      </c>
      <c r="C38" s="161" t="s">
        <v>99</v>
      </c>
    </row>
  </sheetData>
  <hyperlinks>
    <hyperlink ref="C38" r:id="rId1" xr:uid="{3EA8DC7C-6FFE-4829-B18F-30BB90215FB6}"/>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C370D-344B-47EF-91EB-BC494599D2E2}">
  <sheetPr codeName="Ark31"/>
  <dimension ref="A1:L67"/>
  <sheetViews>
    <sheetView topLeftCell="A49" workbookViewId="0">
      <selection activeCell="C65" sqref="C65"/>
    </sheetView>
  </sheetViews>
  <sheetFormatPr baseColWidth="10" defaultColWidth="11.44140625" defaultRowHeight="14.4" x14ac:dyDescent="0.3"/>
  <cols>
    <col min="2" max="2" width="53.88671875" customWidth="1"/>
    <col min="4" max="4" width="18" style="248" customWidth="1"/>
    <col min="6" max="6" width="11.5546875" style="248"/>
    <col min="8" max="8" width="11.5546875" style="248"/>
    <col min="10" max="10" width="11.5546875" style="248"/>
  </cols>
  <sheetData>
    <row r="1" spans="1:12" x14ac:dyDescent="0.3">
      <c r="A1" s="24" t="s">
        <v>100</v>
      </c>
      <c r="B1" s="240" t="s">
        <v>527</v>
      </c>
    </row>
    <row r="4" spans="1:12" x14ac:dyDescent="0.3">
      <c r="B4" s="24" t="s">
        <v>505</v>
      </c>
    </row>
    <row r="5" spans="1:12" x14ac:dyDescent="0.3">
      <c r="B5" s="261" t="s">
        <v>528</v>
      </c>
      <c r="C5" s="250" t="s">
        <v>506</v>
      </c>
      <c r="D5" s="251"/>
      <c r="E5" s="250" t="s">
        <v>236</v>
      </c>
      <c r="F5" s="252"/>
      <c r="G5" s="253" t="s">
        <v>502</v>
      </c>
      <c r="H5" s="254"/>
      <c r="I5" s="250" t="s">
        <v>518</v>
      </c>
      <c r="J5" s="254"/>
      <c r="K5" s="250" t="s">
        <v>519</v>
      </c>
      <c r="L5" s="250"/>
    </row>
    <row r="6" spans="1:12" x14ac:dyDescent="0.3">
      <c r="B6" s="262"/>
      <c r="C6" s="257" t="s">
        <v>496</v>
      </c>
      <c r="D6" s="257" t="s">
        <v>120</v>
      </c>
      <c r="E6" s="257" t="s">
        <v>496</v>
      </c>
      <c r="F6" s="257" t="s">
        <v>120</v>
      </c>
      <c r="G6" s="257" t="s">
        <v>496</v>
      </c>
      <c r="H6" s="257" t="s">
        <v>120</v>
      </c>
      <c r="I6" s="257" t="s">
        <v>496</v>
      </c>
      <c r="J6" s="257" t="s">
        <v>120</v>
      </c>
      <c r="K6" s="257" t="s">
        <v>496</v>
      </c>
      <c r="L6" s="257" t="s">
        <v>120</v>
      </c>
    </row>
    <row r="7" spans="1:12" x14ac:dyDescent="0.3">
      <c r="B7" s="258" t="s">
        <v>529</v>
      </c>
      <c r="C7">
        <v>87</v>
      </c>
      <c r="D7" s="248">
        <v>7.5916230366492143E-2</v>
      </c>
      <c r="E7">
        <v>2</v>
      </c>
      <c r="F7" s="248">
        <v>2.247191011235955E-2</v>
      </c>
      <c r="G7">
        <v>15</v>
      </c>
      <c r="H7" s="248">
        <v>2.9013539651837523E-2</v>
      </c>
      <c r="I7">
        <v>39</v>
      </c>
      <c r="J7" s="248">
        <v>3.9714867617107942E-2</v>
      </c>
      <c r="L7">
        <v>0</v>
      </c>
    </row>
    <row r="8" spans="1:12" x14ac:dyDescent="0.3">
      <c r="B8" s="259" t="s">
        <v>530</v>
      </c>
      <c r="C8">
        <v>13</v>
      </c>
      <c r="D8" s="248">
        <v>1.1343804537521814E-2</v>
      </c>
      <c r="E8">
        <v>0</v>
      </c>
      <c r="F8" s="248">
        <v>0</v>
      </c>
      <c r="G8">
        <v>1</v>
      </c>
      <c r="H8" s="248">
        <v>1.9342359767891683E-3</v>
      </c>
      <c r="I8">
        <v>7</v>
      </c>
      <c r="J8" s="248">
        <v>7.1283095723014261E-3</v>
      </c>
      <c r="L8">
        <v>0</v>
      </c>
    </row>
    <row r="9" spans="1:12" x14ac:dyDescent="0.3">
      <c r="B9" s="258" t="s">
        <v>531</v>
      </c>
      <c r="C9">
        <v>22</v>
      </c>
      <c r="D9" s="248">
        <v>1.9197207678883072E-2</v>
      </c>
      <c r="E9">
        <v>5</v>
      </c>
      <c r="F9" s="248">
        <v>5.6179775280898875E-2</v>
      </c>
      <c r="G9">
        <v>17</v>
      </c>
      <c r="H9" s="248">
        <v>3.2882011605415859E-2</v>
      </c>
      <c r="I9">
        <v>21</v>
      </c>
      <c r="J9" s="248">
        <v>2.1384928716904276E-2</v>
      </c>
      <c r="L9">
        <v>0</v>
      </c>
    </row>
    <row r="10" spans="1:12" x14ac:dyDescent="0.3">
      <c r="B10" s="259" t="s">
        <v>532</v>
      </c>
      <c r="C10">
        <v>5</v>
      </c>
      <c r="D10" s="248">
        <v>4.3630017452006981E-3</v>
      </c>
      <c r="E10">
        <v>1</v>
      </c>
      <c r="F10" s="248">
        <v>1.1235955056179775E-2</v>
      </c>
      <c r="G10">
        <v>1</v>
      </c>
      <c r="H10" s="248">
        <v>1.9342359767891683E-3</v>
      </c>
      <c r="I10">
        <v>2</v>
      </c>
      <c r="J10" s="248">
        <v>2.0366598778004071E-3</v>
      </c>
      <c r="L10">
        <v>0</v>
      </c>
    </row>
    <row r="11" spans="1:12" x14ac:dyDescent="0.3">
      <c r="B11" t="s">
        <v>533</v>
      </c>
      <c r="C11">
        <v>1</v>
      </c>
      <c r="D11" s="248">
        <v>8.7260034904013963E-4</v>
      </c>
      <c r="E11">
        <v>2</v>
      </c>
      <c r="F11" s="248">
        <v>2.247191011235955E-2</v>
      </c>
      <c r="G11">
        <v>4</v>
      </c>
      <c r="H11" s="248">
        <v>7.7369439071566732E-3</v>
      </c>
      <c r="I11">
        <v>2</v>
      </c>
      <c r="J11" s="248">
        <v>2.0366598778004071E-3</v>
      </c>
      <c r="L11">
        <v>0</v>
      </c>
    </row>
    <row r="12" spans="1:12" x14ac:dyDescent="0.3">
      <c r="B12" s="258" t="s">
        <v>534</v>
      </c>
      <c r="C12">
        <v>11</v>
      </c>
      <c r="D12" s="248">
        <v>9.5986038394415361E-3</v>
      </c>
      <c r="E12">
        <v>6</v>
      </c>
      <c r="F12" s="248">
        <v>6.741573033707865E-2</v>
      </c>
      <c r="G12">
        <v>12</v>
      </c>
      <c r="H12" s="248">
        <v>2.321083172147002E-2</v>
      </c>
      <c r="I12">
        <v>12</v>
      </c>
      <c r="J12" s="248">
        <v>1.2219959266802444E-2</v>
      </c>
      <c r="L12">
        <v>0</v>
      </c>
    </row>
    <row r="13" spans="1:12" x14ac:dyDescent="0.3">
      <c r="B13" s="258" t="s">
        <v>535</v>
      </c>
      <c r="C13">
        <v>22</v>
      </c>
      <c r="D13" s="248">
        <v>1.9197207678883072E-2</v>
      </c>
      <c r="E13">
        <v>5</v>
      </c>
      <c r="F13" s="248">
        <v>5.6179775280898875E-2</v>
      </c>
      <c r="G13">
        <v>23</v>
      </c>
      <c r="H13" s="248">
        <v>4.4487427466150871E-2</v>
      </c>
      <c r="I13">
        <v>18</v>
      </c>
      <c r="J13" s="248">
        <v>1.8329938900203666E-2</v>
      </c>
      <c r="L13">
        <v>0</v>
      </c>
    </row>
    <row r="14" spans="1:12" x14ac:dyDescent="0.3">
      <c r="B14" s="259" t="s">
        <v>536</v>
      </c>
      <c r="C14">
        <v>5</v>
      </c>
      <c r="D14" s="248">
        <v>4.3630017452006981E-3</v>
      </c>
      <c r="E14">
        <v>2</v>
      </c>
      <c r="F14" s="248">
        <v>2.247191011235955E-2</v>
      </c>
      <c r="G14">
        <v>6</v>
      </c>
      <c r="H14" s="248">
        <v>1.160541586073501E-2</v>
      </c>
      <c r="I14">
        <v>6</v>
      </c>
      <c r="J14" s="248">
        <v>6.1099796334012219E-3</v>
      </c>
      <c r="L14">
        <v>0</v>
      </c>
    </row>
    <row r="15" spans="1:12" x14ac:dyDescent="0.3">
      <c r="B15" t="s">
        <v>537</v>
      </c>
      <c r="C15">
        <v>20</v>
      </c>
      <c r="D15" s="248">
        <v>1.7452006980802792E-2</v>
      </c>
      <c r="E15">
        <v>2</v>
      </c>
      <c r="F15" s="248">
        <v>2.247191011235955E-2</v>
      </c>
      <c r="G15">
        <v>19</v>
      </c>
      <c r="H15" s="248">
        <v>3.6750483558994199E-2</v>
      </c>
      <c r="I15">
        <v>29</v>
      </c>
      <c r="J15" s="248">
        <v>2.9531568228105907E-2</v>
      </c>
      <c r="L15">
        <v>0</v>
      </c>
    </row>
    <row r="16" spans="1:12" x14ac:dyDescent="0.3">
      <c r="B16" s="258" t="s">
        <v>538</v>
      </c>
      <c r="C16">
        <v>12</v>
      </c>
      <c r="D16" s="248">
        <v>1.0471204188481676E-2</v>
      </c>
      <c r="E16">
        <v>1</v>
      </c>
      <c r="F16" s="248">
        <v>1.1235955056179775E-2</v>
      </c>
      <c r="G16">
        <v>4</v>
      </c>
      <c r="H16" s="248">
        <v>7.7369439071566732E-3</v>
      </c>
      <c r="I16">
        <v>3</v>
      </c>
      <c r="J16" s="248">
        <v>3.0549898167006109E-3</v>
      </c>
      <c r="L16">
        <v>0</v>
      </c>
    </row>
    <row r="17" spans="2:12" x14ac:dyDescent="0.3">
      <c r="B17" s="259" t="s">
        <v>539</v>
      </c>
      <c r="C17">
        <v>6</v>
      </c>
      <c r="D17" s="248">
        <v>5.235602094240838E-3</v>
      </c>
      <c r="E17">
        <v>1</v>
      </c>
      <c r="F17" s="248">
        <v>1.1235955056179775E-2</v>
      </c>
      <c r="G17">
        <v>5</v>
      </c>
      <c r="H17" s="248">
        <v>9.6711798839458421E-3</v>
      </c>
      <c r="I17">
        <v>7</v>
      </c>
      <c r="J17" s="248">
        <v>7.1283095723014261E-3</v>
      </c>
      <c r="L17">
        <v>0</v>
      </c>
    </row>
    <row r="18" spans="2:12" x14ac:dyDescent="0.3">
      <c r="B18" t="s">
        <v>540</v>
      </c>
      <c r="C18">
        <v>50</v>
      </c>
      <c r="D18" s="248">
        <v>4.3630017452006981E-2</v>
      </c>
      <c r="E18">
        <v>7</v>
      </c>
      <c r="F18" s="248">
        <v>7.8651685393258425E-2</v>
      </c>
      <c r="G18">
        <v>32</v>
      </c>
      <c r="H18" s="248">
        <v>6.1895551257253385E-2</v>
      </c>
      <c r="I18">
        <v>103</v>
      </c>
      <c r="J18" s="248">
        <v>0.10488798370672098</v>
      </c>
      <c r="L18">
        <v>0</v>
      </c>
    </row>
    <row r="19" spans="2:12" x14ac:dyDescent="0.3">
      <c r="B19" t="s">
        <v>541</v>
      </c>
      <c r="C19">
        <v>28</v>
      </c>
      <c r="D19" s="248">
        <v>2.4432809773123908E-2</v>
      </c>
      <c r="E19">
        <v>3</v>
      </c>
      <c r="F19" s="248">
        <v>3.3707865168539325E-2</v>
      </c>
      <c r="G19">
        <v>34</v>
      </c>
      <c r="H19" s="248">
        <v>6.5764023210831718E-2</v>
      </c>
      <c r="I19">
        <v>96</v>
      </c>
      <c r="J19" s="248">
        <v>9.775967413441955E-2</v>
      </c>
      <c r="L19">
        <v>0</v>
      </c>
    </row>
    <row r="20" spans="2:12" x14ac:dyDescent="0.3">
      <c r="B20" t="s">
        <v>542</v>
      </c>
      <c r="C20">
        <v>17</v>
      </c>
      <c r="D20" s="248">
        <v>1.4834205933682374E-2</v>
      </c>
      <c r="E20">
        <v>6</v>
      </c>
      <c r="F20" s="248">
        <v>6.741573033707865E-2</v>
      </c>
      <c r="G20">
        <v>32</v>
      </c>
      <c r="H20" s="248">
        <v>6.1895551257253385E-2</v>
      </c>
      <c r="I20">
        <v>41</v>
      </c>
      <c r="J20" s="248">
        <v>4.1751527494908347E-2</v>
      </c>
      <c r="L20">
        <v>0</v>
      </c>
    </row>
    <row r="21" spans="2:12" x14ac:dyDescent="0.3">
      <c r="B21" t="s">
        <v>543</v>
      </c>
      <c r="C21">
        <v>320</v>
      </c>
      <c r="D21" s="248">
        <v>0.27923211169284468</v>
      </c>
      <c r="E21">
        <v>2</v>
      </c>
      <c r="F21" s="248">
        <v>2.247191011235955E-2</v>
      </c>
      <c r="G21">
        <v>6</v>
      </c>
      <c r="H21" s="248">
        <v>1.160541586073501E-2</v>
      </c>
      <c r="I21">
        <v>136</v>
      </c>
      <c r="J21" s="248">
        <v>0.1384928716904277</v>
      </c>
      <c r="L21">
        <v>0</v>
      </c>
    </row>
    <row r="22" spans="2:12" x14ac:dyDescent="0.3">
      <c r="B22" t="s">
        <v>544</v>
      </c>
      <c r="C22">
        <v>93</v>
      </c>
      <c r="D22" s="248">
        <v>8.1151832460732987E-2</v>
      </c>
      <c r="E22">
        <v>3</v>
      </c>
      <c r="F22" s="248">
        <v>3.3707865168539325E-2</v>
      </c>
      <c r="G22">
        <v>6</v>
      </c>
      <c r="H22" s="248">
        <v>1.160541586073501E-2</v>
      </c>
      <c r="I22">
        <v>65</v>
      </c>
      <c r="J22" s="248">
        <v>6.6191446028513234E-2</v>
      </c>
      <c r="L22">
        <v>0</v>
      </c>
    </row>
    <row r="23" spans="2:12" x14ac:dyDescent="0.3">
      <c r="B23" t="s">
        <v>545</v>
      </c>
      <c r="C23">
        <v>142</v>
      </c>
      <c r="D23" s="248">
        <v>0.12390924956369982</v>
      </c>
      <c r="E23">
        <v>6</v>
      </c>
      <c r="F23" s="248">
        <v>6.741573033707865E-2</v>
      </c>
      <c r="G23">
        <v>137</v>
      </c>
      <c r="H23" s="248">
        <v>0.26499032882011603</v>
      </c>
      <c r="I23">
        <v>99</v>
      </c>
      <c r="J23" s="248">
        <v>0.10081466395112017</v>
      </c>
      <c r="L23">
        <v>0</v>
      </c>
    </row>
    <row r="24" spans="2:12" x14ac:dyDescent="0.3">
      <c r="B24" t="s">
        <v>546</v>
      </c>
      <c r="C24">
        <v>2</v>
      </c>
      <c r="D24" s="248">
        <v>1.7452006980802793E-3</v>
      </c>
      <c r="E24">
        <v>1</v>
      </c>
      <c r="F24" s="248">
        <v>1.1235955056179775E-2</v>
      </c>
      <c r="G24">
        <v>12</v>
      </c>
      <c r="H24" s="248">
        <v>2.321083172147002E-2</v>
      </c>
      <c r="I24">
        <v>6</v>
      </c>
      <c r="J24" s="248">
        <v>6.1099796334012219E-3</v>
      </c>
      <c r="L24">
        <v>0</v>
      </c>
    </row>
    <row r="25" spans="2:12" x14ac:dyDescent="0.3">
      <c r="B25" t="s">
        <v>547</v>
      </c>
      <c r="C25">
        <v>152</v>
      </c>
      <c r="D25" s="248">
        <v>0.13263525305410123</v>
      </c>
      <c r="E25">
        <v>26</v>
      </c>
      <c r="F25" s="248">
        <v>0.29213483146067415</v>
      </c>
      <c r="G25">
        <v>116</v>
      </c>
      <c r="H25" s="248">
        <v>0.22437137330754353</v>
      </c>
      <c r="I25">
        <v>173</v>
      </c>
      <c r="J25" s="248">
        <v>0.17617107942973523</v>
      </c>
      <c r="L25">
        <v>0</v>
      </c>
    </row>
    <row r="26" spans="2:12" x14ac:dyDescent="0.3">
      <c r="B26" t="s">
        <v>548</v>
      </c>
      <c r="C26">
        <v>75</v>
      </c>
      <c r="D26" s="248">
        <v>6.5445026178010471E-2</v>
      </c>
      <c r="E26">
        <v>2</v>
      </c>
      <c r="F26" s="248">
        <v>2.247191011235955E-2</v>
      </c>
      <c r="G26">
        <v>11</v>
      </c>
      <c r="H26" s="248">
        <v>2.1276595744680851E-2</v>
      </c>
      <c r="I26">
        <v>17</v>
      </c>
      <c r="J26" s="248">
        <v>1.7311608961303463E-2</v>
      </c>
      <c r="L26">
        <v>0</v>
      </c>
    </row>
    <row r="27" spans="2:12" x14ac:dyDescent="0.3">
      <c r="B27" t="s">
        <v>549</v>
      </c>
      <c r="C27">
        <v>15</v>
      </c>
      <c r="D27" s="248">
        <v>1.3089005235602094E-2</v>
      </c>
      <c r="E27">
        <v>2</v>
      </c>
      <c r="F27" s="248">
        <v>2.247191011235955E-2</v>
      </c>
      <c r="G27">
        <v>9</v>
      </c>
      <c r="H27" s="248">
        <v>1.7408123791102514E-2</v>
      </c>
      <c r="I27">
        <v>32</v>
      </c>
      <c r="J27" s="248">
        <v>3.2586558044806514E-2</v>
      </c>
      <c r="L27">
        <v>0</v>
      </c>
    </row>
    <row r="28" spans="2:12" x14ac:dyDescent="0.3">
      <c r="B28" t="s">
        <v>550</v>
      </c>
      <c r="C28">
        <v>12</v>
      </c>
      <c r="D28" s="248">
        <v>1.0471204188481676E-2</v>
      </c>
      <c r="E28">
        <v>2</v>
      </c>
      <c r="F28" s="248">
        <v>2.247191011235955E-2</v>
      </c>
      <c r="G28">
        <v>7</v>
      </c>
      <c r="H28" s="248">
        <v>1.3539651837524178E-2</v>
      </c>
      <c r="I28">
        <v>13</v>
      </c>
      <c r="J28" s="248">
        <v>1.3238289205702648E-2</v>
      </c>
      <c r="L28">
        <v>0</v>
      </c>
    </row>
    <row r="29" spans="2:12" x14ac:dyDescent="0.3">
      <c r="B29" t="s">
        <v>551</v>
      </c>
      <c r="C29">
        <v>21</v>
      </c>
      <c r="D29" s="248">
        <v>1.832460732984293E-2</v>
      </c>
      <c r="E29">
        <v>2</v>
      </c>
      <c r="F29" s="248">
        <v>2.247191011235955E-2</v>
      </c>
      <c r="G29">
        <v>4</v>
      </c>
      <c r="H29" s="248">
        <v>7.7369439071566732E-3</v>
      </c>
      <c r="I29">
        <v>32</v>
      </c>
      <c r="J29" s="248">
        <v>3.2586558044806514E-2</v>
      </c>
      <c r="L29">
        <v>0</v>
      </c>
    </row>
    <row r="30" spans="2:12" x14ac:dyDescent="0.3">
      <c r="B30" t="s">
        <v>552</v>
      </c>
      <c r="C30">
        <v>15</v>
      </c>
      <c r="D30" s="248">
        <v>1.3089005235602094E-2</v>
      </c>
      <c r="E30">
        <v>0</v>
      </c>
      <c r="F30" s="248">
        <v>0</v>
      </c>
      <c r="G30">
        <v>4</v>
      </c>
      <c r="H30" s="248">
        <v>7.7369439071566732E-3</v>
      </c>
      <c r="I30">
        <v>23</v>
      </c>
      <c r="J30" s="248">
        <v>2.3421588594704685E-2</v>
      </c>
      <c r="K30">
        <v>1</v>
      </c>
      <c r="L30" s="248">
        <v>1E-3</v>
      </c>
    </row>
    <row r="31" spans="2:12" x14ac:dyDescent="0.3">
      <c r="B31" s="263" t="s">
        <v>553</v>
      </c>
      <c r="C31">
        <v>1146</v>
      </c>
      <c r="D31" s="248">
        <v>1</v>
      </c>
      <c r="E31">
        <v>89</v>
      </c>
      <c r="F31" s="248">
        <v>1</v>
      </c>
      <c r="G31">
        <v>517</v>
      </c>
      <c r="H31" s="248">
        <v>1</v>
      </c>
      <c r="I31">
        <v>982</v>
      </c>
      <c r="J31" s="248">
        <v>1</v>
      </c>
      <c r="K31">
        <v>1000</v>
      </c>
      <c r="L31">
        <v>1</v>
      </c>
    </row>
    <row r="34" spans="2:10" x14ac:dyDescent="0.3">
      <c r="B34" s="24" t="s">
        <v>515</v>
      </c>
      <c r="C34" s="248"/>
    </row>
    <row r="35" spans="2:10" x14ac:dyDescent="0.3">
      <c r="B35" s="261" t="s">
        <v>528</v>
      </c>
      <c r="C35" t="s">
        <v>506</v>
      </c>
      <c r="D35" t="s">
        <v>236</v>
      </c>
      <c r="E35" t="s">
        <v>502</v>
      </c>
      <c r="F35" t="s">
        <v>481</v>
      </c>
      <c r="G35" t="s">
        <v>507</v>
      </c>
      <c r="H35"/>
      <c r="J35"/>
    </row>
    <row r="36" spans="2:10" x14ac:dyDescent="0.3">
      <c r="B36" s="258" t="s">
        <v>529</v>
      </c>
      <c r="C36" s="248">
        <v>7.5916230366492143E-2</v>
      </c>
      <c r="D36" s="248">
        <v>2.247191011235955E-2</v>
      </c>
      <c r="E36" s="248">
        <v>2.9013539651837523E-2</v>
      </c>
      <c r="F36" s="248">
        <v>3.9714867617107942E-2</v>
      </c>
      <c r="G36">
        <v>0</v>
      </c>
      <c r="H36"/>
      <c r="J36"/>
    </row>
    <row r="37" spans="2:10" x14ac:dyDescent="0.3">
      <c r="B37" s="259" t="s">
        <v>530</v>
      </c>
      <c r="C37" s="248">
        <v>1.1343804537521814E-2</v>
      </c>
      <c r="D37" s="248">
        <v>0</v>
      </c>
      <c r="E37" s="248">
        <v>1.9342359767891683E-3</v>
      </c>
      <c r="F37" s="248">
        <v>7.1283095723014261E-3</v>
      </c>
      <c r="G37">
        <v>0</v>
      </c>
      <c r="H37"/>
      <c r="J37"/>
    </row>
    <row r="38" spans="2:10" x14ac:dyDescent="0.3">
      <c r="B38" s="258" t="s">
        <v>531</v>
      </c>
      <c r="C38" s="248">
        <v>1.9197207678883072E-2</v>
      </c>
      <c r="D38" s="248">
        <v>5.6179775280898875E-2</v>
      </c>
      <c r="E38" s="248">
        <v>3.2882011605415859E-2</v>
      </c>
      <c r="F38" s="248">
        <v>2.1384928716904276E-2</v>
      </c>
      <c r="G38">
        <v>0</v>
      </c>
      <c r="H38"/>
      <c r="J38"/>
    </row>
    <row r="39" spans="2:10" x14ac:dyDescent="0.3">
      <c r="B39" s="259" t="s">
        <v>532</v>
      </c>
      <c r="C39" s="248">
        <v>4.3630017452006981E-3</v>
      </c>
      <c r="D39" s="248">
        <v>1.1235955056179775E-2</v>
      </c>
      <c r="E39" s="248">
        <v>1.9342359767891683E-3</v>
      </c>
      <c r="F39" s="248">
        <v>2.0366598778004071E-3</v>
      </c>
      <c r="G39">
        <v>0</v>
      </c>
      <c r="H39"/>
      <c r="J39"/>
    </row>
    <row r="40" spans="2:10" x14ac:dyDescent="0.3">
      <c r="B40" t="s">
        <v>533</v>
      </c>
      <c r="C40" s="248">
        <v>8.7260034904013963E-4</v>
      </c>
      <c r="D40" s="248">
        <v>2.247191011235955E-2</v>
      </c>
      <c r="E40" s="248">
        <v>7.7369439071566732E-3</v>
      </c>
      <c r="F40" s="248">
        <v>2.0366598778004071E-3</v>
      </c>
      <c r="G40">
        <v>0</v>
      </c>
      <c r="H40"/>
      <c r="J40"/>
    </row>
    <row r="41" spans="2:10" x14ac:dyDescent="0.3">
      <c r="B41" s="258" t="s">
        <v>534</v>
      </c>
      <c r="C41" s="248">
        <v>9.5986038394415361E-3</v>
      </c>
      <c r="D41" s="248">
        <v>6.741573033707865E-2</v>
      </c>
      <c r="E41" s="248">
        <v>2.321083172147002E-2</v>
      </c>
      <c r="F41" s="248">
        <v>1.2219959266802444E-2</v>
      </c>
      <c r="G41">
        <v>0</v>
      </c>
      <c r="H41"/>
      <c r="J41"/>
    </row>
    <row r="42" spans="2:10" x14ac:dyDescent="0.3">
      <c r="B42" s="258" t="s">
        <v>535</v>
      </c>
      <c r="C42" s="248">
        <v>1.9197207678883072E-2</v>
      </c>
      <c r="D42" s="248">
        <v>5.6179775280898875E-2</v>
      </c>
      <c r="E42" s="248">
        <v>4.4487427466150871E-2</v>
      </c>
      <c r="F42" s="248">
        <v>1.8329938900203666E-2</v>
      </c>
      <c r="G42">
        <v>0</v>
      </c>
      <c r="H42"/>
      <c r="J42"/>
    </row>
    <row r="43" spans="2:10" x14ac:dyDescent="0.3">
      <c r="B43" s="259" t="s">
        <v>536</v>
      </c>
      <c r="C43" s="248">
        <v>4.3630017452006981E-3</v>
      </c>
      <c r="D43" s="248">
        <v>2.247191011235955E-2</v>
      </c>
      <c r="E43" s="248">
        <v>1.160541586073501E-2</v>
      </c>
      <c r="F43" s="248">
        <v>6.1099796334012219E-3</v>
      </c>
      <c r="G43">
        <v>0</v>
      </c>
      <c r="H43"/>
      <c r="J43"/>
    </row>
    <row r="44" spans="2:10" x14ac:dyDescent="0.3">
      <c r="B44" t="s">
        <v>537</v>
      </c>
      <c r="C44" s="248">
        <v>1.7452006980802792E-2</v>
      </c>
      <c r="D44" s="248">
        <v>2.247191011235955E-2</v>
      </c>
      <c r="E44" s="248">
        <v>3.6750483558994199E-2</v>
      </c>
      <c r="F44" s="248">
        <v>2.9531568228105907E-2</v>
      </c>
      <c r="G44">
        <v>0</v>
      </c>
      <c r="H44"/>
      <c r="J44"/>
    </row>
    <row r="45" spans="2:10" x14ac:dyDescent="0.3">
      <c r="B45" s="258" t="s">
        <v>538</v>
      </c>
      <c r="C45" s="248">
        <v>1.0471204188481676E-2</v>
      </c>
      <c r="D45" s="248">
        <v>1.1235955056179775E-2</v>
      </c>
      <c r="E45" s="248">
        <v>7.7369439071566732E-3</v>
      </c>
      <c r="F45" s="248">
        <v>3.0549898167006109E-3</v>
      </c>
      <c r="G45">
        <v>0</v>
      </c>
      <c r="H45"/>
      <c r="J45"/>
    </row>
    <row r="46" spans="2:10" x14ac:dyDescent="0.3">
      <c r="B46" s="259" t="s">
        <v>539</v>
      </c>
      <c r="C46" s="248">
        <v>5.235602094240838E-3</v>
      </c>
      <c r="D46" s="248">
        <v>1.1235955056179775E-2</v>
      </c>
      <c r="E46" s="248">
        <v>9.6711798839458421E-3</v>
      </c>
      <c r="F46" s="248">
        <v>7.1283095723014261E-3</v>
      </c>
      <c r="G46">
        <v>0</v>
      </c>
      <c r="H46"/>
      <c r="J46"/>
    </row>
    <row r="47" spans="2:10" x14ac:dyDescent="0.3">
      <c r="B47" t="s">
        <v>540</v>
      </c>
      <c r="C47" s="248">
        <v>4.3630017452006981E-2</v>
      </c>
      <c r="D47" s="248">
        <v>7.8651685393258425E-2</v>
      </c>
      <c r="E47" s="248">
        <v>6.1895551257253385E-2</v>
      </c>
      <c r="F47" s="248">
        <v>0.10488798370672098</v>
      </c>
      <c r="G47">
        <v>0</v>
      </c>
      <c r="H47"/>
      <c r="J47"/>
    </row>
    <row r="48" spans="2:10" x14ac:dyDescent="0.3">
      <c r="B48" t="s">
        <v>541</v>
      </c>
      <c r="C48" s="248">
        <v>2.4432809773123908E-2</v>
      </c>
      <c r="D48" s="248">
        <v>3.3707865168539325E-2</v>
      </c>
      <c r="E48" s="248">
        <v>6.5764023210831718E-2</v>
      </c>
      <c r="F48" s="248">
        <v>9.775967413441955E-2</v>
      </c>
      <c r="G48">
        <v>0</v>
      </c>
      <c r="H48"/>
      <c r="J48"/>
    </row>
    <row r="49" spans="2:10" x14ac:dyDescent="0.3">
      <c r="B49" t="s">
        <v>542</v>
      </c>
      <c r="C49" s="248">
        <v>1.4834205933682374E-2</v>
      </c>
      <c r="D49" s="248">
        <v>6.741573033707865E-2</v>
      </c>
      <c r="E49" s="248">
        <v>6.1895551257253385E-2</v>
      </c>
      <c r="F49" s="248">
        <v>4.1751527494908347E-2</v>
      </c>
      <c r="G49">
        <v>0</v>
      </c>
      <c r="H49"/>
      <c r="J49"/>
    </row>
    <row r="50" spans="2:10" x14ac:dyDescent="0.3">
      <c r="B50" t="s">
        <v>543</v>
      </c>
      <c r="C50" s="248">
        <v>0.27923211169284468</v>
      </c>
      <c r="D50" s="248">
        <v>2.247191011235955E-2</v>
      </c>
      <c r="E50" s="248">
        <v>1.160541586073501E-2</v>
      </c>
      <c r="F50" s="248">
        <v>0.1384928716904277</v>
      </c>
      <c r="G50">
        <v>0</v>
      </c>
      <c r="H50"/>
      <c r="J50"/>
    </row>
    <row r="51" spans="2:10" x14ac:dyDescent="0.3">
      <c r="B51" t="s">
        <v>544</v>
      </c>
      <c r="C51" s="248">
        <v>8.1151832460732987E-2</v>
      </c>
      <c r="D51" s="248">
        <v>3.3707865168539325E-2</v>
      </c>
      <c r="E51" s="248">
        <v>1.160541586073501E-2</v>
      </c>
      <c r="F51" s="248">
        <v>6.6191446028513234E-2</v>
      </c>
      <c r="G51">
        <v>0</v>
      </c>
      <c r="H51"/>
      <c r="J51"/>
    </row>
    <row r="52" spans="2:10" x14ac:dyDescent="0.3">
      <c r="B52" t="s">
        <v>545</v>
      </c>
      <c r="C52" s="248">
        <v>0.12390924956369982</v>
      </c>
      <c r="D52" s="248">
        <v>6.741573033707865E-2</v>
      </c>
      <c r="E52" s="248">
        <v>0.26499032882011603</v>
      </c>
      <c r="F52" s="248">
        <v>0.10081466395112017</v>
      </c>
      <c r="G52">
        <v>0</v>
      </c>
      <c r="H52"/>
      <c r="J52"/>
    </row>
    <row r="53" spans="2:10" x14ac:dyDescent="0.3">
      <c r="B53" t="s">
        <v>546</v>
      </c>
      <c r="C53" s="248">
        <v>1.7452006980802793E-3</v>
      </c>
      <c r="D53" s="248">
        <v>1.1235955056179775E-2</v>
      </c>
      <c r="E53" s="248">
        <v>2.321083172147002E-2</v>
      </c>
      <c r="F53" s="248">
        <v>6.1099796334012219E-3</v>
      </c>
      <c r="G53">
        <v>0</v>
      </c>
      <c r="H53"/>
      <c r="J53"/>
    </row>
    <row r="54" spans="2:10" x14ac:dyDescent="0.3">
      <c r="B54" t="s">
        <v>547</v>
      </c>
      <c r="C54" s="248">
        <v>0.13263525305410123</v>
      </c>
      <c r="D54" s="248">
        <v>0.29213483146067415</v>
      </c>
      <c r="E54" s="248">
        <v>0.22437137330754353</v>
      </c>
      <c r="F54" s="248">
        <v>0.17617107942973523</v>
      </c>
      <c r="G54">
        <v>0</v>
      </c>
      <c r="H54"/>
      <c r="J54"/>
    </row>
    <row r="55" spans="2:10" x14ac:dyDescent="0.3">
      <c r="B55" t="s">
        <v>548</v>
      </c>
      <c r="C55" s="248">
        <v>6.5445026178010471E-2</v>
      </c>
      <c r="D55" s="248">
        <v>2.247191011235955E-2</v>
      </c>
      <c r="E55" s="248">
        <v>2.1276595744680851E-2</v>
      </c>
      <c r="F55" s="248">
        <v>1.7311608961303463E-2</v>
      </c>
      <c r="G55">
        <v>0</v>
      </c>
      <c r="H55"/>
      <c r="J55"/>
    </row>
    <row r="56" spans="2:10" x14ac:dyDescent="0.3">
      <c r="B56" t="s">
        <v>549</v>
      </c>
      <c r="C56" s="248">
        <v>1.3089005235602094E-2</v>
      </c>
      <c r="D56" s="248">
        <v>2.247191011235955E-2</v>
      </c>
      <c r="E56" s="248">
        <v>1.7408123791102514E-2</v>
      </c>
      <c r="F56" s="248">
        <v>3.2586558044806514E-2</v>
      </c>
      <c r="G56">
        <v>0</v>
      </c>
      <c r="H56"/>
      <c r="J56"/>
    </row>
    <row r="57" spans="2:10" x14ac:dyDescent="0.3">
      <c r="B57" t="s">
        <v>550</v>
      </c>
      <c r="C57" s="248">
        <v>1.0471204188481676E-2</v>
      </c>
      <c r="D57" s="248">
        <v>2.247191011235955E-2</v>
      </c>
      <c r="E57" s="248">
        <v>1.3539651837524178E-2</v>
      </c>
      <c r="F57" s="248">
        <v>1.3238289205702648E-2</v>
      </c>
      <c r="G57">
        <v>0</v>
      </c>
      <c r="H57"/>
      <c r="J57"/>
    </row>
    <row r="58" spans="2:10" x14ac:dyDescent="0.3">
      <c r="B58" t="s">
        <v>551</v>
      </c>
      <c r="C58" s="248">
        <v>1.832460732984293E-2</v>
      </c>
      <c r="D58" s="248">
        <v>2.247191011235955E-2</v>
      </c>
      <c r="E58" s="248">
        <v>7.7369439071566732E-3</v>
      </c>
      <c r="F58" s="248">
        <v>3.2586558044806514E-2</v>
      </c>
      <c r="G58">
        <v>0</v>
      </c>
      <c r="H58"/>
      <c r="J58"/>
    </row>
    <row r="59" spans="2:10" x14ac:dyDescent="0.3">
      <c r="B59" t="s">
        <v>552</v>
      </c>
      <c r="C59" s="248">
        <v>1.3089005235602094E-2</v>
      </c>
      <c r="D59" s="248">
        <v>0</v>
      </c>
      <c r="E59" s="248">
        <v>7.7369439071566732E-3</v>
      </c>
      <c r="F59" s="248">
        <v>2.3421588594704685E-2</v>
      </c>
      <c r="G59" s="248">
        <v>1E-3</v>
      </c>
      <c r="H59"/>
      <c r="J59"/>
    </row>
    <row r="60" spans="2:10" x14ac:dyDescent="0.3">
      <c r="B60" s="263" t="s">
        <v>553</v>
      </c>
      <c r="C60" s="248">
        <v>1</v>
      </c>
      <c r="D60" s="248">
        <v>1</v>
      </c>
      <c r="E60" s="248">
        <v>1</v>
      </c>
      <c r="F60" s="248">
        <v>1</v>
      </c>
      <c r="G60">
        <v>1</v>
      </c>
      <c r="H60"/>
      <c r="J60"/>
    </row>
    <row r="65" spans="2:10" x14ac:dyDescent="0.3">
      <c r="B65" t="s">
        <v>121</v>
      </c>
      <c r="C65" s="161" t="s">
        <v>102</v>
      </c>
    </row>
    <row r="67" spans="2:10" x14ac:dyDescent="0.3">
      <c r="D67"/>
      <c r="E67" s="248"/>
      <c r="F67"/>
      <c r="G67" s="248"/>
      <c r="H67"/>
      <c r="I67" s="248"/>
      <c r="J67"/>
    </row>
  </sheetData>
  <hyperlinks>
    <hyperlink ref="C65" r:id="rId1" xr:uid="{762286BC-54A8-4477-A593-5DBCC77FCC31}"/>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54B5B-4D93-44B3-831C-A61DE8EAF8CA}">
  <sheetPr codeName="Ark7"/>
  <dimension ref="A1:C15"/>
  <sheetViews>
    <sheetView zoomScale="175" zoomScaleNormal="175" workbookViewId="0"/>
  </sheetViews>
  <sheetFormatPr baseColWidth="10" defaultColWidth="11.44140625" defaultRowHeight="14.4" x14ac:dyDescent="0.3"/>
  <sheetData>
    <row r="1" spans="1:3" x14ac:dyDescent="0.3">
      <c r="A1" t="s">
        <v>104</v>
      </c>
      <c r="B1" s="195" t="s">
        <v>105</v>
      </c>
    </row>
    <row r="2" spans="1:3" ht="15" thickBot="1" x14ac:dyDescent="0.35"/>
    <row r="3" spans="1:3" ht="21" customHeight="1" thickBot="1" x14ac:dyDescent="0.35">
      <c r="A3" s="365" t="s">
        <v>554</v>
      </c>
      <c r="B3" s="366"/>
      <c r="C3" s="367"/>
    </row>
    <row r="4" spans="1:3" ht="31.2" thickBot="1" x14ac:dyDescent="0.35">
      <c r="A4" s="198"/>
      <c r="B4" s="199" t="s">
        <v>555</v>
      </c>
      <c r="C4" s="200" t="s">
        <v>556</v>
      </c>
    </row>
    <row r="5" spans="1:3" ht="15" thickBot="1" x14ac:dyDescent="0.35">
      <c r="A5" s="201" t="s">
        <v>557</v>
      </c>
      <c r="B5" s="196">
        <v>0.41</v>
      </c>
      <c r="C5" s="202">
        <v>0.31</v>
      </c>
    </row>
    <row r="6" spans="1:3" ht="15" thickBot="1" x14ac:dyDescent="0.35">
      <c r="A6" s="201" t="s">
        <v>558</v>
      </c>
      <c r="B6" s="196">
        <v>0.43</v>
      </c>
      <c r="C6" s="202">
        <v>0.54</v>
      </c>
    </row>
    <row r="7" spans="1:3" ht="19.8" thickBot="1" x14ac:dyDescent="0.35">
      <c r="A7" s="201" t="s">
        <v>559</v>
      </c>
      <c r="B7" s="196">
        <v>0.08</v>
      </c>
      <c r="C7" s="202">
        <v>0.08</v>
      </c>
    </row>
    <row r="8" spans="1:3" ht="15" thickBot="1" x14ac:dyDescent="0.35">
      <c r="A8" s="201" t="s">
        <v>560</v>
      </c>
      <c r="B8" s="196">
        <v>0.04</v>
      </c>
      <c r="C8" s="202">
        <v>0.04</v>
      </c>
    </row>
    <row r="9" spans="1:3" ht="15" thickBot="1" x14ac:dyDescent="0.35">
      <c r="A9" s="201" t="s">
        <v>561</v>
      </c>
      <c r="B9" s="196">
        <v>0.01</v>
      </c>
      <c r="C9" s="202">
        <v>0.01</v>
      </c>
    </row>
    <row r="10" spans="1:3" ht="15" thickBot="1" x14ac:dyDescent="0.35">
      <c r="A10" s="201" t="s">
        <v>562</v>
      </c>
      <c r="B10" s="196">
        <v>0.02</v>
      </c>
      <c r="C10" s="202">
        <v>0.01</v>
      </c>
    </row>
    <row r="11" spans="1:3" ht="15" thickBot="1" x14ac:dyDescent="0.35">
      <c r="A11" s="201" t="s">
        <v>563</v>
      </c>
      <c r="B11" s="197" t="s">
        <v>139</v>
      </c>
      <c r="C11" s="202">
        <v>0.01</v>
      </c>
    </row>
    <row r="12" spans="1:3" ht="29.4" thickBot="1" x14ac:dyDescent="0.35">
      <c r="A12" s="203" t="s">
        <v>564</v>
      </c>
      <c r="B12" s="204">
        <v>99</v>
      </c>
      <c r="C12" s="205">
        <v>99</v>
      </c>
    </row>
    <row r="14" spans="1:3" x14ac:dyDescent="0.3">
      <c r="A14" s="189" t="s">
        <v>565</v>
      </c>
    </row>
    <row r="15" spans="1:3" x14ac:dyDescent="0.3">
      <c r="A15" s="206" t="s">
        <v>139</v>
      </c>
    </row>
  </sheetData>
  <mergeCells count="1">
    <mergeCell ref="A3:C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AB02-AFE9-4A27-B8F6-5DD071B3B37C}">
  <sheetPr codeName="Ark8"/>
  <dimension ref="A1:C11"/>
  <sheetViews>
    <sheetView zoomScale="175" zoomScaleNormal="175" workbookViewId="0">
      <selection activeCell="B1" sqref="B1"/>
    </sheetView>
  </sheetViews>
  <sheetFormatPr baseColWidth="10" defaultColWidth="11.44140625" defaultRowHeight="14.4" x14ac:dyDescent="0.3"/>
  <sheetData>
    <row r="1" spans="1:3" x14ac:dyDescent="0.3">
      <c r="A1" t="s">
        <v>106</v>
      </c>
      <c r="B1" s="194" t="s">
        <v>107</v>
      </c>
    </row>
    <row r="2" spans="1:3" ht="15" thickBot="1" x14ac:dyDescent="0.35"/>
    <row r="3" spans="1:3" ht="21" customHeight="1" thickBot="1" x14ac:dyDescent="0.35">
      <c r="A3" s="365" t="s">
        <v>566</v>
      </c>
      <c r="B3" s="366"/>
      <c r="C3" s="367"/>
    </row>
    <row r="4" spans="1:3" ht="48.6" thickBot="1" x14ac:dyDescent="0.35">
      <c r="A4" s="198"/>
      <c r="B4" s="209" t="s">
        <v>567</v>
      </c>
      <c r="C4" s="210" t="s">
        <v>568</v>
      </c>
    </row>
    <row r="5" spans="1:3" ht="19.8" thickBot="1" x14ac:dyDescent="0.35">
      <c r="A5" s="201" t="s">
        <v>569</v>
      </c>
      <c r="B5" s="207">
        <v>0.49</v>
      </c>
      <c r="C5" s="211">
        <v>0.38</v>
      </c>
    </row>
    <row r="6" spans="1:3" ht="29.4" thickBot="1" x14ac:dyDescent="0.35">
      <c r="A6" s="201" t="s">
        <v>570</v>
      </c>
      <c r="B6" s="207">
        <v>0.33</v>
      </c>
      <c r="C6" s="211">
        <v>0.17</v>
      </c>
    </row>
    <row r="7" spans="1:3" ht="19.8" thickBot="1" x14ac:dyDescent="0.35">
      <c r="A7" s="201" t="s">
        <v>571</v>
      </c>
      <c r="B7" s="207">
        <v>0.18</v>
      </c>
      <c r="C7" s="211">
        <v>0.4</v>
      </c>
    </row>
    <row r="8" spans="1:3" ht="15" thickBot="1" x14ac:dyDescent="0.35">
      <c r="A8" s="201" t="s">
        <v>563</v>
      </c>
      <c r="B8" s="207">
        <v>0</v>
      </c>
      <c r="C8" s="211">
        <v>0.05</v>
      </c>
    </row>
    <row r="9" spans="1:3" ht="29.4" thickBot="1" x14ac:dyDescent="0.35">
      <c r="A9" s="212" t="s">
        <v>564</v>
      </c>
      <c r="B9" s="213">
        <v>103</v>
      </c>
      <c r="C9" s="214">
        <v>102</v>
      </c>
    </row>
    <row r="11" spans="1:3" x14ac:dyDescent="0.3">
      <c r="A11" s="189" t="s">
        <v>565</v>
      </c>
    </row>
  </sheetData>
  <mergeCells count="1">
    <mergeCell ref="A3:C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F7972-7E7C-4454-91F8-FAF7CC64FDF0}">
  <sheetPr codeName="Ark9"/>
  <dimension ref="A1:C13"/>
  <sheetViews>
    <sheetView zoomScale="190" zoomScaleNormal="190" workbookViewId="0">
      <selection activeCell="B1" sqref="B1"/>
    </sheetView>
  </sheetViews>
  <sheetFormatPr baseColWidth="10" defaultColWidth="11.44140625" defaultRowHeight="14.4" x14ac:dyDescent="0.3"/>
  <cols>
    <col min="2" max="2" width="18.5546875" customWidth="1"/>
    <col min="3" max="3" width="19.6640625" customWidth="1"/>
  </cols>
  <sheetData>
    <row r="1" spans="1:3" x14ac:dyDescent="0.3">
      <c r="A1" t="s">
        <v>108</v>
      </c>
      <c r="B1" t="s">
        <v>109</v>
      </c>
    </row>
    <row r="2" spans="1:3" ht="15" thickBot="1" x14ac:dyDescent="0.35"/>
    <row r="3" spans="1:3" x14ac:dyDescent="0.3">
      <c r="A3" s="368" t="s">
        <v>139</v>
      </c>
      <c r="B3" s="369"/>
      <c r="C3" s="370"/>
    </row>
    <row r="4" spans="1:3" ht="33" customHeight="1" thickBot="1" x14ac:dyDescent="0.35">
      <c r="A4" s="371" t="s">
        <v>572</v>
      </c>
      <c r="B4" s="372"/>
      <c r="C4" s="373"/>
    </row>
    <row r="5" spans="1:3" ht="21" thickBot="1" x14ac:dyDescent="0.35">
      <c r="A5" s="198"/>
      <c r="B5" s="199" t="s">
        <v>555</v>
      </c>
      <c r="C5" s="200" t="s">
        <v>556</v>
      </c>
    </row>
    <row r="6" spans="1:3" ht="15" thickBot="1" x14ac:dyDescent="0.35">
      <c r="A6" s="201" t="s">
        <v>557</v>
      </c>
      <c r="B6" s="196">
        <v>0.12</v>
      </c>
      <c r="C6" s="202">
        <v>7.0000000000000007E-2</v>
      </c>
    </row>
    <row r="7" spans="1:3" ht="15" thickBot="1" x14ac:dyDescent="0.35">
      <c r="A7" s="201" t="s">
        <v>558</v>
      </c>
      <c r="B7" s="196">
        <v>0.2</v>
      </c>
      <c r="C7" s="202">
        <v>0.28999999999999998</v>
      </c>
    </row>
    <row r="8" spans="1:3" ht="15" thickBot="1" x14ac:dyDescent="0.35">
      <c r="A8" s="201" t="s">
        <v>573</v>
      </c>
      <c r="B8" s="196">
        <v>0.26</v>
      </c>
      <c r="C8" s="202">
        <v>0.27</v>
      </c>
    </row>
    <row r="9" spans="1:3" ht="15" thickBot="1" x14ac:dyDescent="0.35">
      <c r="A9" s="201" t="s">
        <v>560</v>
      </c>
      <c r="B9" s="196">
        <v>0.06</v>
      </c>
      <c r="C9" s="202">
        <v>0.11</v>
      </c>
    </row>
    <row r="10" spans="1:3" ht="15" thickBot="1" x14ac:dyDescent="0.35">
      <c r="A10" s="201" t="s">
        <v>561</v>
      </c>
      <c r="B10" s="196">
        <v>0.01</v>
      </c>
      <c r="C10" s="202">
        <v>0.04</v>
      </c>
    </row>
    <row r="11" spans="1:3" ht="15" thickBot="1" x14ac:dyDescent="0.35">
      <c r="A11" s="201" t="s">
        <v>562</v>
      </c>
      <c r="B11" s="196">
        <v>0.28000000000000003</v>
      </c>
      <c r="C11" s="202">
        <v>0.12</v>
      </c>
    </row>
    <row r="12" spans="1:3" ht="15" thickBot="1" x14ac:dyDescent="0.35">
      <c r="A12" s="201" t="s">
        <v>563</v>
      </c>
      <c r="B12" s="196">
        <v>7.0000000000000007E-2</v>
      </c>
      <c r="C12" s="202">
        <v>0.09</v>
      </c>
    </row>
    <row r="13" spans="1:3" ht="29.4" thickBot="1" x14ac:dyDescent="0.35">
      <c r="A13" s="203" t="s">
        <v>564</v>
      </c>
      <c r="B13" s="204">
        <v>97</v>
      </c>
      <c r="C13" s="205">
        <v>97</v>
      </c>
    </row>
  </sheetData>
  <mergeCells count="2">
    <mergeCell ref="A3:C3"/>
    <mergeCell ref="A4:C4"/>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9A058-6785-44F5-8A2C-D78FCE23E72A}">
  <sheetPr codeName="Ark10"/>
  <dimension ref="A1:D13"/>
  <sheetViews>
    <sheetView zoomScale="175" zoomScaleNormal="175" workbookViewId="0">
      <selection activeCell="B1" sqref="B1"/>
    </sheetView>
  </sheetViews>
  <sheetFormatPr baseColWidth="10" defaultColWidth="11.5546875" defaultRowHeight="14.4" x14ac:dyDescent="0.3"/>
  <sheetData>
    <row r="1" spans="1:4" ht="36.6" customHeight="1" x14ac:dyDescent="0.3">
      <c r="A1" t="s">
        <v>110</v>
      </c>
      <c r="B1" s="215" t="s">
        <v>111</v>
      </c>
    </row>
    <row r="2" spans="1:4" ht="15" thickBot="1" x14ac:dyDescent="0.35"/>
    <row r="3" spans="1:4" x14ac:dyDescent="0.3">
      <c r="A3" s="374" t="s">
        <v>139</v>
      </c>
      <c r="B3" s="375"/>
      <c r="C3" s="375"/>
      <c r="D3" s="376"/>
    </row>
    <row r="4" spans="1:4" ht="21" customHeight="1" thickBot="1" x14ac:dyDescent="0.35">
      <c r="A4" s="371" t="s">
        <v>574</v>
      </c>
      <c r="B4" s="372"/>
      <c r="C4" s="372"/>
      <c r="D4" s="373"/>
    </row>
    <row r="5" spans="1:4" ht="39" thickBot="1" x14ac:dyDescent="0.35">
      <c r="A5" s="198"/>
      <c r="B5" s="208" t="s">
        <v>575</v>
      </c>
      <c r="C5" s="208" t="s">
        <v>576</v>
      </c>
      <c r="D5" s="217" t="s">
        <v>577</v>
      </c>
    </row>
    <row r="6" spans="1:4" ht="19.8" thickBot="1" x14ac:dyDescent="0.35">
      <c r="A6" s="218" t="s">
        <v>569</v>
      </c>
      <c r="B6" s="207">
        <v>0.25</v>
      </c>
      <c r="C6" s="207">
        <v>7.0000000000000007E-2</v>
      </c>
      <c r="D6" s="211">
        <v>0.12</v>
      </c>
    </row>
    <row r="7" spans="1:4" ht="29.4" thickBot="1" x14ac:dyDescent="0.35">
      <c r="A7" s="218" t="s">
        <v>570</v>
      </c>
      <c r="B7" s="207">
        <v>0.4</v>
      </c>
      <c r="C7" s="207">
        <v>0.23</v>
      </c>
      <c r="D7" s="211">
        <v>0.24</v>
      </c>
    </row>
    <row r="8" spans="1:4" ht="19.8" thickBot="1" x14ac:dyDescent="0.35">
      <c r="A8" s="218" t="s">
        <v>578</v>
      </c>
      <c r="B8" s="207">
        <v>0.28999999999999998</v>
      </c>
      <c r="C8" s="207">
        <v>0.66</v>
      </c>
      <c r="D8" s="211">
        <v>0.55000000000000004</v>
      </c>
    </row>
    <row r="9" spans="1:4" ht="15" thickBot="1" x14ac:dyDescent="0.35">
      <c r="A9" s="218" t="s">
        <v>579</v>
      </c>
      <c r="B9" s="207">
        <v>7.0000000000000007E-2</v>
      </c>
      <c r="C9" s="207">
        <v>0.04</v>
      </c>
      <c r="D9" s="211">
        <v>0.09</v>
      </c>
    </row>
    <row r="10" spans="1:4" ht="29.4" thickBot="1" x14ac:dyDescent="0.35">
      <c r="A10" s="219" t="s">
        <v>564</v>
      </c>
      <c r="B10" s="213">
        <v>101</v>
      </c>
      <c r="C10" s="213">
        <v>101</v>
      </c>
      <c r="D10" s="214">
        <v>103</v>
      </c>
    </row>
    <row r="11" spans="1:4" x14ac:dyDescent="0.3">
      <c r="B11" s="220"/>
      <c r="C11" s="220"/>
      <c r="D11" s="220"/>
    </row>
    <row r="12" spans="1:4" x14ac:dyDescent="0.3">
      <c r="A12" s="188" t="s">
        <v>139</v>
      </c>
    </row>
    <row r="13" spans="1:4" x14ac:dyDescent="0.3">
      <c r="A13" s="221" t="s">
        <v>565</v>
      </c>
    </row>
  </sheetData>
  <mergeCells count="2">
    <mergeCell ref="A3:D3"/>
    <mergeCell ref="A4:D4"/>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147C-1548-45C0-A19E-7EFAAE8E549C}">
  <sheetPr codeName="Ark11"/>
  <dimension ref="A1:G10"/>
  <sheetViews>
    <sheetView zoomScale="160" zoomScaleNormal="160" workbookViewId="0">
      <selection activeCell="B1" sqref="B1"/>
    </sheetView>
  </sheetViews>
  <sheetFormatPr baseColWidth="10" defaultColWidth="11.44140625" defaultRowHeight="14.4" x14ac:dyDescent="0.3"/>
  <cols>
    <col min="1" max="1" width="20.6640625" customWidth="1"/>
  </cols>
  <sheetData>
    <row r="1" spans="1:7" x14ac:dyDescent="0.3">
      <c r="A1" t="s">
        <v>112</v>
      </c>
      <c r="B1" t="s">
        <v>113</v>
      </c>
    </row>
    <row r="2" spans="1:7" ht="15" thickBot="1" x14ac:dyDescent="0.35"/>
    <row r="3" spans="1:7" ht="15" thickBot="1" x14ac:dyDescent="0.35">
      <c r="A3" s="222" t="s">
        <v>139</v>
      </c>
      <c r="B3" s="216">
        <v>2012</v>
      </c>
      <c r="C3" s="216">
        <v>2013</v>
      </c>
      <c r="D3" s="216">
        <v>2014</v>
      </c>
      <c r="E3" s="216">
        <v>2015</v>
      </c>
      <c r="F3" s="216">
        <v>2016</v>
      </c>
      <c r="G3" s="216">
        <v>2017</v>
      </c>
    </row>
    <row r="4" spans="1:7" ht="26.4" customHeight="1" thickBot="1" x14ac:dyDescent="0.35">
      <c r="A4" s="225" t="s">
        <v>580</v>
      </c>
      <c r="B4" s="223">
        <v>58</v>
      </c>
      <c r="C4" s="223">
        <v>59</v>
      </c>
      <c r="D4" s="223">
        <v>57</v>
      </c>
      <c r="E4" s="223">
        <v>50</v>
      </c>
      <c r="F4" s="223">
        <v>72</v>
      </c>
      <c r="G4" s="224">
        <v>103</v>
      </c>
    </row>
    <row r="5" spans="1:7" ht="26.4" customHeight="1" thickBot="1" x14ac:dyDescent="0.35">
      <c r="A5" s="225" t="s">
        <v>581</v>
      </c>
      <c r="B5" s="223">
        <v>41</v>
      </c>
      <c r="C5" s="223">
        <v>41</v>
      </c>
      <c r="D5" s="223">
        <v>49</v>
      </c>
      <c r="E5" s="223">
        <v>43</v>
      </c>
      <c r="F5" s="223">
        <v>60</v>
      </c>
      <c r="G5" s="224">
        <v>71</v>
      </c>
    </row>
    <row r="6" spans="1:7" ht="26.4" customHeight="1" thickBot="1" x14ac:dyDescent="0.35">
      <c r="A6" s="225" t="s">
        <v>582</v>
      </c>
      <c r="B6" s="223">
        <v>27</v>
      </c>
      <c r="C6" s="223">
        <v>22</v>
      </c>
      <c r="D6" s="223">
        <v>34</v>
      </c>
      <c r="E6" s="223">
        <v>21</v>
      </c>
      <c r="F6" s="223">
        <v>17</v>
      </c>
      <c r="G6" s="224">
        <v>34</v>
      </c>
    </row>
    <row r="7" spans="1:7" ht="26.4" customHeight="1" thickBot="1" x14ac:dyDescent="0.35">
      <c r="A7" s="225" t="s">
        <v>583</v>
      </c>
      <c r="B7" s="223" t="s">
        <v>584</v>
      </c>
      <c r="C7" s="223" t="s">
        <v>585</v>
      </c>
      <c r="D7" s="223" t="s">
        <v>586</v>
      </c>
      <c r="E7" s="223" t="s">
        <v>587</v>
      </c>
      <c r="F7" s="223" t="s">
        <v>588</v>
      </c>
      <c r="G7" s="224" t="s">
        <v>589</v>
      </c>
    </row>
    <row r="8" spans="1:7" x14ac:dyDescent="0.3">
      <c r="A8" s="227"/>
      <c r="B8" s="228"/>
      <c r="C8" s="228"/>
      <c r="D8" s="228"/>
      <c r="E8" s="228"/>
      <c r="F8" s="228"/>
      <c r="G8" s="226"/>
    </row>
    <row r="10" spans="1:7" x14ac:dyDescent="0.3">
      <c r="A10" s="189" t="s">
        <v>565</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A1360-36BB-4B08-B359-6957BF1CE870}">
  <sheetPr codeName="Ark12"/>
  <dimension ref="A1:I20"/>
  <sheetViews>
    <sheetView workbookViewId="0">
      <selection activeCell="I3" sqref="I3"/>
    </sheetView>
  </sheetViews>
  <sheetFormatPr baseColWidth="10" defaultColWidth="11.44140625" defaultRowHeight="14.4" x14ac:dyDescent="0.3"/>
  <cols>
    <col min="1" max="1" width="32.6640625" customWidth="1"/>
    <col min="2" max="2" width="13.33203125" customWidth="1"/>
    <col min="3" max="3" width="14.109375" customWidth="1"/>
  </cols>
  <sheetData>
    <row r="1" spans="1:9" x14ac:dyDescent="0.3">
      <c r="A1" s="183" t="s">
        <v>590</v>
      </c>
      <c r="B1" t="s">
        <v>115</v>
      </c>
    </row>
    <row r="2" spans="1:9" ht="15" thickBot="1" x14ac:dyDescent="0.35"/>
    <row r="3" spans="1:9" s="165" customFormat="1" ht="28.95" customHeight="1" thickBot="1" x14ac:dyDescent="0.35">
      <c r="A3" s="184" t="s">
        <v>139</v>
      </c>
      <c r="B3" s="185" t="s">
        <v>555</v>
      </c>
      <c r="C3" s="185" t="s">
        <v>556</v>
      </c>
      <c r="H3" t="s">
        <v>121</v>
      </c>
      <c r="I3" s="161" t="s">
        <v>116</v>
      </c>
    </row>
    <row r="4" spans="1:9" ht="17.399999999999999" customHeight="1" thickBot="1" x14ac:dyDescent="0.35">
      <c r="A4" s="186" t="s">
        <v>591</v>
      </c>
      <c r="B4" s="187">
        <v>0.56000000000000005</v>
      </c>
      <c r="C4" s="187">
        <v>0.55000000000000004</v>
      </c>
    </row>
    <row r="5" spans="1:9" ht="17.399999999999999" customHeight="1" thickBot="1" x14ac:dyDescent="0.35">
      <c r="A5" s="186" t="s">
        <v>592</v>
      </c>
      <c r="B5" s="187">
        <v>0.38</v>
      </c>
      <c r="C5" s="187">
        <v>0.26</v>
      </c>
    </row>
    <row r="6" spans="1:9" ht="17.399999999999999" customHeight="1" thickBot="1" x14ac:dyDescent="0.35">
      <c r="A6" s="186" t="s">
        <v>593</v>
      </c>
      <c r="B6" s="187">
        <v>0.28000000000000003</v>
      </c>
      <c r="C6" s="187">
        <v>0.27</v>
      </c>
    </row>
    <row r="7" spans="1:9" ht="17.399999999999999" customHeight="1" thickBot="1" x14ac:dyDescent="0.35">
      <c r="A7" s="186" t="s">
        <v>594</v>
      </c>
      <c r="B7" s="187">
        <v>0.28000000000000003</v>
      </c>
      <c r="C7" s="187">
        <v>0.21</v>
      </c>
    </row>
    <row r="8" spans="1:9" ht="17.399999999999999" customHeight="1" thickBot="1" x14ac:dyDescent="0.35">
      <c r="A8" s="186" t="s">
        <v>595</v>
      </c>
      <c r="B8" s="187">
        <v>0.27</v>
      </c>
      <c r="C8" s="187">
        <v>0.25</v>
      </c>
    </row>
    <row r="9" spans="1:9" ht="17.399999999999999" customHeight="1" thickBot="1" x14ac:dyDescent="0.35">
      <c r="A9" s="186" t="s">
        <v>596</v>
      </c>
      <c r="B9" s="187">
        <v>0.2</v>
      </c>
      <c r="C9" s="187">
        <v>0.24</v>
      </c>
    </row>
    <row r="10" spans="1:9" ht="17.399999999999999" customHeight="1" thickBot="1" x14ac:dyDescent="0.35">
      <c r="A10" s="186" t="s">
        <v>597</v>
      </c>
      <c r="B10" s="187">
        <v>0.16</v>
      </c>
      <c r="C10" s="187">
        <v>0.17</v>
      </c>
    </row>
    <row r="11" spans="1:9" ht="17.399999999999999" customHeight="1" thickBot="1" x14ac:dyDescent="0.35">
      <c r="A11" s="186" t="s">
        <v>598</v>
      </c>
      <c r="B11" s="187">
        <v>0.15</v>
      </c>
      <c r="C11" s="187">
        <v>0.23</v>
      </c>
    </row>
    <row r="12" spans="1:9" ht="17.399999999999999" customHeight="1" thickBot="1" x14ac:dyDescent="0.35">
      <c r="A12" s="186" t="s">
        <v>599</v>
      </c>
      <c r="B12" s="187">
        <v>7.0000000000000007E-2</v>
      </c>
      <c r="C12" s="187">
        <v>0.06</v>
      </c>
    </row>
    <row r="13" spans="1:9" ht="17.399999999999999" customHeight="1" thickBot="1" x14ac:dyDescent="0.35">
      <c r="A13" s="186" t="s">
        <v>600</v>
      </c>
      <c r="B13" s="187">
        <v>0.06</v>
      </c>
      <c r="C13" s="187">
        <v>0.06</v>
      </c>
    </row>
    <row r="14" spans="1:9" x14ac:dyDescent="0.3">
      <c r="A14" s="188" t="s">
        <v>139</v>
      </c>
    </row>
    <row r="15" spans="1:9" ht="18" customHeight="1" x14ac:dyDescent="0.3">
      <c r="A15" s="192" t="s">
        <v>601</v>
      </c>
      <c r="B15" s="192"/>
      <c r="C15" s="192"/>
    </row>
    <row r="16" spans="1:9" x14ac:dyDescent="0.3">
      <c r="A16" s="190" t="s">
        <v>139</v>
      </c>
    </row>
    <row r="17" spans="1:1" x14ac:dyDescent="0.3">
      <c r="A17" s="191" t="s">
        <v>139</v>
      </c>
    </row>
    <row r="18" spans="1:1" x14ac:dyDescent="0.3">
      <c r="A18" t="s">
        <v>602</v>
      </c>
    </row>
    <row r="20" spans="1:1" x14ac:dyDescent="0.3">
      <c r="A20" s="193" t="s">
        <v>565</v>
      </c>
    </row>
  </sheetData>
  <hyperlinks>
    <hyperlink ref="I3" r:id="rId1" xr:uid="{5AB070CE-62B5-4CCA-9150-1752816F4ED2}"/>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5035-1CBB-47C9-BECC-3FA9030AD012}">
  <sheetPr codeName="Ark3"/>
  <dimension ref="A1:R40"/>
  <sheetViews>
    <sheetView zoomScale="84" zoomScaleNormal="84" workbookViewId="0">
      <selection activeCell="H4" sqref="H4"/>
    </sheetView>
  </sheetViews>
  <sheetFormatPr baseColWidth="10" defaultColWidth="9.109375" defaultRowHeight="11.25" customHeight="1" x14ac:dyDescent="0.25"/>
  <cols>
    <col min="1" max="1" width="5.88671875" style="135" customWidth="1"/>
    <col min="2" max="2" width="10.44140625" style="135" customWidth="1"/>
    <col min="3" max="3" width="11.88671875" style="135" customWidth="1"/>
    <col min="4" max="16384" width="9.109375" style="135"/>
  </cols>
  <sheetData>
    <row r="1" spans="1:18" ht="11.25" customHeight="1" x14ac:dyDescent="0.25">
      <c r="A1" s="143" t="s">
        <v>13</v>
      </c>
      <c r="B1" s="143"/>
      <c r="C1" s="143" t="s">
        <v>14</v>
      </c>
    </row>
    <row r="2" spans="1:18" ht="16.5" customHeight="1" x14ac:dyDescent="0.25">
      <c r="A2" s="143"/>
    </row>
    <row r="3" spans="1:18" ht="21" x14ac:dyDescent="0.25">
      <c r="A3" s="147" t="s">
        <v>134</v>
      </c>
      <c r="B3" s="146" t="s">
        <v>140</v>
      </c>
      <c r="C3" s="146" t="s">
        <v>141</v>
      </c>
      <c r="G3" s="144"/>
      <c r="H3" s="144"/>
      <c r="I3" s="144"/>
      <c r="J3" s="144"/>
      <c r="K3" s="144"/>
      <c r="L3" s="144"/>
      <c r="M3" s="144"/>
      <c r="N3" s="144"/>
      <c r="O3" s="144"/>
      <c r="P3" s="144"/>
      <c r="Q3" s="144"/>
      <c r="R3" s="144"/>
    </row>
    <row r="4" spans="1:18" ht="15" customHeight="1" x14ac:dyDescent="0.3">
      <c r="A4" s="138">
        <v>2005</v>
      </c>
      <c r="B4" s="145">
        <v>0.71771825645092158</v>
      </c>
      <c r="C4" s="145">
        <v>3.3974808806213357</v>
      </c>
      <c r="F4" s="135" t="s">
        <v>121</v>
      </c>
      <c r="G4" s="144"/>
      <c r="H4" s="161" t="s">
        <v>15</v>
      </c>
      <c r="I4" s="144"/>
      <c r="J4" s="144"/>
      <c r="K4" s="144"/>
      <c r="L4" s="144"/>
      <c r="M4" s="144"/>
      <c r="N4" s="144"/>
      <c r="O4" s="144"/>
      <c r="P4" s="144"/>
      <c r="Q4" s="144"/>
      <c r="R4" s="144"/>
    </row>
    <row r="5" spans="1:18" ht="15" customHeight="1" x14ac:dyDescent="0.25">
      <c r="A5" s="138">
        <v>2006</v>
      </c>
      <c r="B5" s="145">
        <v>0.73877969622576556</v>
      </c>
      <c r="C5" s="145">
        <v>3.7053707814823116</v>
      </c>
      <c r="G5" s="144"/>
      <c r="H5" s="144"/>
      <c r="I5" s="144"/>
      <c r="J5" s="144"/>
      <c r="K5" s="144"/>
      <c r="L5" s="144"/>
      <c r="M5" s="144"/>
      <c r="N5" s="144"/>
      <c r="O5" s="144"/>
      <c r="P5" s="144"/>
      <c r="Q5" s="144"/>
      <c r="R5" s="144"/>
    </row>
    <row r="6" spans="1:18" ht="15" customHeight="1" x14ac:dyDescent="0.25">
      <c r="A6" s="138">
        <v>2007</v>
      </c>
      <c r="B6" s="145">
        <v>0.76977311882997557</v>
      </c>
      <c r="C6" s="145">
        <v>3.8572162629499571</v>
      </c>
      <c r="G6" s="144"/>
      <c r="H6" s="144"/>
      <c r="I6" s="144"/>
      <c r="J6" s="144"/>
      <c r="K6" s="144"/>
      <c r="L6" s="144"/>
      <c r="M6" s="144"/>
      <c r="N6" s="144"/>
      <c r="O6" s="144"/>
      <c r="P6" s="144"/>
      <c r="Q6" s="144"/>
      <c r="R6" s="144"/>
    </row>
    <row r="7" spans="1:18" ht="15" customHeight="1" x14ac:dyDescent="0.25">
      <c r="A7" s="138">
        <v>2008</v>
      </c>
      <c r="B7" s="145">
        <v>0.74248299828544473</v>
      </c>
      <c r="C7" s="145">
        <v>3.770275955560404</v>
      </c>
      <c r="G7" s="144"/>
      <c r="H7" s="144"/>
      <c r="I7" s="144"/>
      <c r="J7" s="144"/>
      <c r="K7" s="144"/>
      <c r="L7" s="144"/>
      <c r="M7" s="144"/>
      <c r="N7" s="144"/>
      <c r="O7" s="144"/>
      <c r="P7" s="144"/>
      <c r="Q7" s="144"/>
      <c r="R7" s="144"/>
    </row>
    <row r="8" spans="1:18" ht="15" customHeight="1" x14ac:dyDescent="0.25">
      <c r="A8" s="138">
        <v>2009</v>
      </c>
      <c r="B8" s="145">
        <v>0.87314662951861677</v>
      </c>
      <c r="C8" s="145">
        <v>3.70804573982719</v>
      </c>
      <c r="G8" s="144"/>
      <c r="H8" s="144"/>
      <c r="I8" s="144"/>
      <c r="J8" s="144"/>
      <c r="K8" s="144"/>
      <c r="L8" s="144"/>
      <c r="M8" s="144"/>
      <c r="N8" s="144"/>
      <c r="O8" s="144"/>
      <c r="P8" s="144"/>
      <c r="Q8" s="144"/>
      <c r="R8" s="144"/>
    </row>
    <row r="9" spans="1:18" ht="15" customHeight="1" x14ac:dyDescent="0.25">
      <c r="A9" s="138">
        <v>2010</v>
      </c>
      <c r="B9" s="145">
        <v>0.88660182081351979</v>
      </c>
      <c r="C9" s="145">
        <v>3.8352009314049389</v>
      </c>
      <c r="G9" s="144"/>
      <c r="H9" s="144"/>
      <c r="I9" s="144"/>
      <c r="J9" s="144"/>
      <c r="K9" s="144"/>
      <c r="L9" s="144"/>
      <c r="M9" s="144"/>
      <c r="N9" s="144"/>
      <c r="O9" s="144"/>
      <c r="P9" s="144"/>
      <c r="Q9" s="144"/>
      <c r="R9" s="144"/>
    </row>
    <row r="10" spans="1:18" ht="15" customHeight="1" x14ac:dyDescent="0.25">
      <c r="A10" s="138">
        <v>2011</v>
      </c>
      <c r="B10" s="145">
        <v>0.84331447572101803</v>
      </c>
      <c r="C10" s="145">
        <v>3.7157664577347997</v>
      </c>
      <c r="G10" s="144"/>
      <c r="H10" s="144"/>
      <c r="I10" s="144"/>
      <c r="J10" s="144"/>
      <c r="K10" s="144"/>
      <c r="L10" s="144"/>
      <c r="M10" s="144"/>
      <c r="N10" s="144"/>
      <c r="O10" s="144"/>
      <c r="P10" s="144"/>
      <c r="Q10" s="144"/>
      <c r="R10" s="144"/>
    </row>
    <row r="11" spans="1:18" ht="15" customHeight="1" x14ac:dyDescent="0.25">
      <c r="A11" s="138">
        <v>2012</v>
      </c>
      <c r="B11" s="145">
        <v>0.82618968014404581</v>
      </c>
      <c r="C11" s="145">
        <v>3.7297302236890797</v>
      </c>
      <c r="G11" s="144"/>
      <c r="H11" s="144"/>
      <c r="I11" s="144"/>
      <c r="J11" s="144"/>
      <c r="K11" s="144"/>
      <c r="L11" s="144"/>
      <c r="M11" s="144"/>
      <c r="N11" s="144"/>
      <c r="O11" s="144"/>
      <c r="P11" s="144"/>
      <c r="Q11" s="144"/>
      <c r="R11" s="144"/>
    </row>
    <row r="12" spans="1:18" ht="15" customHeight="1" x14ac:dyDescent="0.25">
      <c r="A12" s="138">
        <v>2013</v>
      </c>
      <c r="B12" s="145">
        <v>0.8587659937210701</v>
      </c>
      <c r="C12" s="145">
        <v>3.789545061811765</v>
      </c>
      <c r="G12" s="144"/>
      <c r="H12" s="144"/>
      <c r="I12" s="144"/>
      <c r="J12" s="144"/>
      <c r="K12" s="144"/>
      <c r="L12" s="144"/>
      <c r="M12" s="144"/>
      <c r="N12" s="144"/>
      <c r="O12" s="144"/>
      <c r="P12" s="144"/>
      <c r="Q12" s="144"/>
      <c r="R12" s="144"/>
    </row>
    <row r="13" spans="1:18" ht="15" customHeight="1" x14ac:dyDescent="0.25">
      <c r="A13" s="138">
        <v>2014</v>
      </c>
      <c r="B13" s="145">
        <v>0.90137905549712605</v>
      </c>
      <c r="C13" s="145">
        <v>3.8666862752976781</v>
      </c>
      <c r="G13" s="144"/>
      <c r="H13" s="144"/>
      <c r="I13" s="144"/>
      <c r="J13" s="144"/>
      <c r="K13" s="144"/>
      <c r="L13" s="144"/>
      <c r="M13" s="144"/>
      <c r="N13" s="144"/>
      <c r="O13" s="144"/>
      <c r="P13" s="144"/>
      <c r="Q13" s="144"/>
      <c r="R13" s="144"/>
    </row>
    <row r="14" spans="1:18" ht="15" customHeight="1" x14ac:dyDescent="0.25">
      <c r="A14" s="138">
        <v>2015</v>
      </c>
      <c r="B14" s="145">
        <v>0.98899198761365126</v>
      </c>
      <c r="C14" s="145">
        <v>3.9290683564780085</v>
      </c>
      <c r="G14" s="144"/>
      <c r="H14" s="144"/>
      <c r="I14" s="144"/>
      <c r="J14" s="144"/>
      <c r="K14" s="144"/>
      <c r="L14" s="144"/>
      <c r="M14" s="144"/>
      <c r="N14" s="144"/>
      <c r="O14" s="144"/>
      <c r="P14" s="144"/>
      <c r="Q14" s="144"/>
      <c r="R14" s="144"/>
    </row>
    <row r="15" spans="1:18" ht="15" customHeight="1" x14ac:dyDescent="0.25">
      <c r="A15" s="138">
        <v>2016</v>
      </c>
      <c r="B15" s="145">
        <v>1.0644656362414424</v>
      </c>
      <c r="C15" s="145">
        <v>4.0324073378356111</v>
      </c>
      <c r="G15" s="144"/>
      <c r="H15" s="144"/>
      <c r="I15" s="144"/>
      <c r="J15" s="144"/>
      <c r="K15" s="144"/>
      <c r="L15" s="144"/>
      <c r="M15" s="144"/>
      <c r="N15" s="144"/>
      <c r="O15" s="144"/>
      <c r="P15" s="144"/>
      <c r="Q15" s="144"/>
      <c r="R15" s="144"/>
    </row>
    <row r="16" spans="1:18" ht="15" customHeight="1" x14ac:dyDescent="0.25">
      <c r="A16" s="138">
        <v>2017</v>
      </c>
      <c r="B16" s="145">
        <v>1.0878331644068777</v>
      </c>
      <c r="C16" s="145">
        <v>4.2611869961385533</v>
      </c>
      <c r="G16" s="144"/>
      <c r="H16" s="144"/>
      <c r="I16" s="144"/>
      <c r="J16" s="144"/>
      <c r="K16" s="144"/>
      <c r="L16" s="144"/>
      <c r="M16" s="144"/>
      <c r="N16" s="144"/>
      <c r="O16" s="144"/>
      <c r="P16" s="144"/>
      <c r="Q16" s="144"/>
      <c r="R16" s="144"/>
    </row>
    <row r="17" spans="1:18" ht="15" customHeight="1" x14ac:dyDescent="0.25">
      <c r="A17" s="138">
        <v>2018</v>
      </c>
      <c r="B17" s="145">
        <v>1.030190492048989</v>
      </c>
      <c r="C17" s="145">
        <v>4.2705751728294556</v>
      </c>
      <c r="G17" s="144"/>
      <c r="H17" s="144"/>
      <c r="I17" s="144"/>
      <c r="J17" s="144"/>
      <c r="K17" s="144"/>
      <c r="L17" s="144"/>
      <c r="M17" s="144"/>
      <c r="N17" s="144"/>
      <c r="O17" s="144"/>
      <c r="P17" s="144"/>
      <c r="Q17" s="144"/>
      <c r="R17" s="144"/>
    </row>
    <row r="18" spans="1:18" ht="15" customHeight="1" x14ac:dyDescent="0.25">
      <c r="A18" s="138">
        <v>2019</v>
      </c>
      <c r="B18" s="145">
        <v>1.0714274746708365</v>
      </c>
      <c r="C18" s="145">
        <v>4.240725989008288</v>
      </c>
      <c r="G18" s="144"/>
      <c r="H18" s="144"/>
      <c r="I18" s="144"/>
      <c r="J18" s="144"/>
      <c r="K18" s="144"/>
      <c r="L18" s="144"/>
      <c r="M18" s="144"/>
      <c r="N18" s="144"/>
      <c r="O18" s="144"/>
      <c r="P18" s="144"/>
      <c r="Q18" s="144"/>
      <c r="R18" s="144"/>
    </row>
    <row r="19" spans="1:18" ht="15" customHeight="1" x14ac:dyDescent="0.25">
      <c r="A19" s="138">
        <v>2020</v>
      </c>
      <c r="B19" s="145">
        <v>1.1492638964504822</v>
      </c>
      <c r="C19" s="145">
        <v>4.14972937542107</v>
      </c>
      <c r="G19" s="144"/>
      <c r="H19" s="144"/>
      <c r="I19" s="144"/>
      <c r="J19" s="144"/>
      <c r="K19" s="144"/>
      <c r="L19" s="144"/>
      <c r="M19" s="144"/>
      <c r="N19" s="144"/>
      <c r="O19" s="144"/>
      <c r="P19" s="144"/>
      <c r="Q19" s="144"/>
      <c r="R19" s="144"/>
    </row>
    <row r="20" spans="1:18" ht="15" customHeight="1" x14ac:dyDescent="0.25">
      <c r="A20" s="138">
        <v>2021</v>
      </c>
      <c r="B20" s="145">
        <v>0.9838454237532579</v>
      </c>
      <c r="C20" s="145">
        <v>4.0383733215688498</v>
      </c>
      <c r="G20" s="144"/>
      <c r="H20" s="144"/>
      <c r="I20" s="144"/>
      <c r="J20" s="144"/>
      <c r="K20" s="144"/>
      <c r="L20" s="144"/>
      <c r="M20" s="144"/>
      <c r="N20" s="144"/>
      <c r="O20" s="144"/>
      <c r="P20" s="144"/>
      <c r="Q20" s="144"/>
      <c r="R20" s="144"/>
    </row>
    <row r="21" spans="1:18" ht="15" customHeight="1" x14ac:dyDescent="0.25">
      <c r="A21" s="138">
        <v>2022</v>
      </c>
      <c r="B21" s="145">
        <v>0.86247353439632868</v>
      </c>
      <c r="C21" s="145">
        <v>4.1395242743837617</v>
      </c>
      <c r="G21" s="144"/>
      <c r="H21" s="144"/>
      <c r="I21" s="144"/>
      <c r="J21" s="144"/>
      <c r="K21" s="144"/>
      <c r="L21" s="144"/>
      <c r="M21" s="144"/>
      <c r="N21" s="144"/>
      <c r="O21" s="144"/>
      <c r="P21" s="144"/>
      <c r="Q21" s="144"/>
      <c r="R21" s="144"/>
    </row>
    <row r="22" spans="1:18" ht="11.25" customHeight="1" x14ac:dyDescent="0.25">
      <c r="G22" s="144"/>
      <c r="H22" s="144"/>
      <c r="I22" s="144"/>
      <c r="J22" s="144"/>
      <c r="K22" s="144"/>
      <c r="L22" s="144"/>
      <c r="M22" s="144"/>
      <c r="N22" s="144"/>
      <c r="O22" s="144"/>
      <c r="P22" s="144"/>
      <c r="Q22" s="144"/>
      <c r="R22" s="144"/>
    </row>
    <row r="23" spans="1:18" ht="11.25" customHeight="1" x14ac:dyDescent="0.25">
      <c r="G23" s="144"/>
      <c r="H23" s="144"/>
      <c r="I23" s="144"/>
      <c r="J23" s="144"/>
      <c r="K23" s="144"/>
      <c r="L23" s="144"/>
      <c r="M23" s="144"/>
      <c r="N23" s="144"/>
      <c r="O23" s="144"/>
      <c r="P23" s="144"/>
      <c r="Q23" s="144"/>
      <c r="R23" s="144"/>
    </row>
    <row r="24" spans="1:18" ht="11.25" customHeight="1" x14ac:dyDescent="0.25">
      <c r="G24" s="144"/>
      <c r="H24" s="144"/>
      <c r="I24" s="144"/>
      <c r="J24" s="144"/>
      <c r="K24" s="144"/>
      <c r="L24" s="144"/>
      <c r="M24" s="144"/>
      <c r="N24" s="144"/>
      <c r="O24" s="144"/>
      <c r="P24" s="144"/>
      <c r="Q24" s="144"/>
      <c r="R24" s="144"/>
    </row>
    <row r="25" spans="1:18" ht="11.25" customHeight="1" x14ac:dyDescent="0.25">
      <c r="G25" s="144"/>
      <c r="H25" s="144"/>
      <c r="I25" s="144"/>
      <c r="J25" s="144"/>
      <c r="K25" s="144"/>
      <c r="L25" s="144"/>
      <c r="M25" s="144"/>
      <c r="N25" s="144"/>
      <c r="O25" s="144"/>
      <c r="P25" s="144"/>
      <c r="Q25" s="144"/>
      <c r="R25" s="144"/>
    </row>
    <row r="26" spans="1:18" ht="11.25" customHeight="1" x14ac:dyDescent="0.25">
      <c r="G26" s="144"/>
      <c r="H26" s="144"/>
      <c r="I26" s="144"/>
      <c r="J26" s="144"/>
      <c r="K26" s="144"/>
      <c r="L26" s="144"/>
      <c r="M26" s="144"/>
      <c r="N26" s="144"/>
      <c r="O26" s="144"/>
      <c r="P26" s="144"/>
      <c r="Q26" s="144"/>
      <c r="R26" s="144"/>
    </row>
    <row r="27" spans="1:18" ht="11.25" customHeight="1" x14ac:dyDescent="0.25">
      <c r="G27" s="144"/>
      <c r="H27" s="144"/>
      <c r="I27" s="144"/>
      <c r="J27" s="144"/>
      <c r="K27" s="144"/>
      <c r="L27" s="144"/>
      <c r="M27" s="144"/>
      <c r="N27" s="144"/>
      <c r="O27" s="144"/>
      <c r="P27" s="144"/>
      <c r="Q27" s="144"/>
      <c r="R27" s="144"/>
    </row>
    <row r="28" spans="1:18" ht="11.25" customHeight="1" x14ac:dyDescent="0.25">
      <c r="G28" s="144"/>
      <c r="H28" s="144"/>
      <c r="I28" s="144"/>
      <c r="J28" s="144"/>
      <c r="K28" s="144"/>
      <c r="L28" s="144"/>
      <c r="M28" s="144"/>
      <c r="N28" s="144"/>
      <c r="O28" s="144"/>
      <c r="P28" s="144"/>
      <c r="Q28" s="144"/>
      <c r="R28" s="144"/>
    </row>
    <row r="29" spans="1:18" ht="11.25" customHeight="1" x14ac:dyDescent="0.25">
      <c r="G29" s="144"/>
      <c r="H29" s="144"/>
      <c r="I29" s="144"/>
      <c r="J29" s="144"/>
      <c r="K29" s="144"/>
      <c r="L29" s="144"/>
      <c r="M29" s="144"/>
      <c r="N29" s="144"/>
      <c r="O29" s="144"/>
      <c r="P29" s="144"/>
      <c r="Q29" s="144"/>
      <c r="R29" s="144"/>
    </row>
    <row r="30" spans="1:18" ht="11.25" customHeight="1" x14ac:dyDescent="0.25">
      <c r="G30" s="144"/>
      <c r="H30" s="144"/>
      <c r="I30" s="144"/>
      <c r="J30" s="144"/>
      <c r="K30" s="144"/>
      <c r="L30" s="144"/>
      <c r="M30" s="144"/>
      <c r="N30" s="144"/>
      <c r="O30" s="144"/>
      <c r="P30" s="144"/>
      <c r="Q30" s="144"/>
      <c r="R30" s="144"/>
    </row>
    <row r="31" spans="1:18" ht="11.25" customHeight="1" x14ac:dyDescent="0.25">
      <c r="G31" s="144"/>
      <c r="H31" s="144"/>
      <c r="I31" s="144"/>
      <c r="J31" s="144"/>
      <c r="K31" s="144"/>
      <c r="L31" s="144"/>
      <c r="M31" s="144"/>
      <c r="N31" s="144"/>
      <c r="O31" s="144"/>
      <c r="P31" s="144"/>
      <c r="Q31" s="144"/>
      <c r="R31" s="144"/>
    </row>
    <row r="32" spans="1:18" ht="11.25" customHeight="1" x14ac:dyDescent="0.25">
      <c r="G32" s="144"/>
      <c r="H32" s="144"/>
      <c r="I32" s="144"/>
      <c r="J32" s="144"/>
      <c r="K32" s="144"/>
      <c r="L32" s="144"/>
      <c r="M32" s="144"/>
      <c r="N32" s="144"/>
      <c r="O32" s="144"/>
      <c r="P32" s="144"/>
      <c r="Q32" s="144"/>
      <c r="R32" s="144"/>
    </row>
    <row r="33" spans="1:18" ht="11.25" customHeight="1" x14ac:dyDescent="0.25">
      <c r="G33" s="144"/>
      <c r="H33" s="144"/>
      <c r="I33" s="144"/>
      <c r="J33" s="144"/>
      <c r="K33" s="144"/>
      <c r="L33" s="144"/>
      <c r="M33" s="144"/>
      <c r="N33" s="144"/>
      <c r="O33" s="144"/>
      <c r="P33" s="144"/>
      <c r="Q33" s="144"/>
      <c r="R33" s="144"/>
    </row>
    <row r="34" spans="1:18" ht="11.25" customHeight="1" x14ac:dyDescent="0.25">
      <c r="G34" s="144"/>
      <c r="H34" s="144"/>
      <c r="I34" s="144"/>
      <c r="J34" s="144"/>
      <c r="K34" s="144"/>
      <c r="L34" s="144"/>
      <c r="M34" s="144"/>
      <c r="N34" s="144"/>
      <c r="O34" s="144"/>
      <c r="P34" s="144"/>
      <c r="Q34" s="144"/>
      <c r="R34" s="144"/>
    </row>
    <row r="35" spans="1:18" ht="11.25" customHeight="1" x14ac:dyDescent="0.25">
      <c r="G35" s="144"/>
      <c r="H35" s="144"/>
      <c r="I35" s="144"/>
      <c r="J35" s="144"/>
      <c r="K35" s="144"/>
      <c r="L35" s="144"/>
      <c r="M35" s="144"/>
      <c r="N35" s="144"/>
      <c r="O35" s="144"/>
      <c r="P35" s="144"/>
      <c r="Q35" s="144"/>
      <c r="R35" s="144"/>
    </row>
    <row r="36" spans="1:18" ht="11.25" customHeight="1" x14ac:dyDescent="0.25">
      <c r="G36" s="144"/>
      <c r="H36" s="144"/>
      <c r="I36" s="144"/>
      <c r="J36" s="144"/>
      <c r="K36" s="144"/>
      <c r="L36" s="144"/>
      <c r="M36" s="144"/>
      <c r="N36" s="144"/>
      <c r="O36" s="144"/>
      <c r="P36" s="144"/>
      <c r="Q36" s="144"/>
      <c r="R36" s="144"/>
    </row>
    <row r="40" spans="1:18" ht="11.25" customHeight="1" x14ac:dyDescent="0.3">
      <c r="A40" s="171"/>
    </row>
  </sheetData>
  <hyperlinks>
    <hyperlink ref="H4" r:id="rId1" xr:uid="{9D71A80A-F4BF-4570-B835-A55975C57A11}"/>
  </hyperlinks>
  <pageMargins left="0.78740157499999996" right="0.78740157499999996" top="0.984251969" bottom="0.984251969" header="0.5" footer="0.5"/>
  <pageSetup paperSize="9"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B0273-1496-4A40-ABBA-7E0BB00463CD}">
  <sheetPr codeName="Ark4"/>
  <dimension ref="A1:F40"/>
  <sheetViews>
    <sheetView workbookViewId="0">
      <selection activeCell="F4" sqref="F4"/>
    </sheetView>
  </sheetViews>
  <sheetFormatPr baseColWidth="10" defaultColWidth="11.44140625" defaultRowHeight="14.4" x14ac:dyDescent="0.3"/>
  <cols>
    <col min="1" max="1" width="14.33203125" style="148" customWidth="1"/>
    <col min="2" max="2" width="9.88671875" style="148" customWidth="1"/>
    <col min="3" max="3" width="18" style="148" customWidth="1"/>
    <col min="4" max="4" width="11.44140625" style="148"/>
    <col min="5" max="5" width="18.33203125" style="148" customWidth="1"/>
    <col min="6" max="6" width="16.88671875" style="148" customWidth="1"/>
    <col min="7" max="16384" width="11.44140625" style="148"/>
  </cols>
  <sheetData>
    <row r="1" spans="1:6" x14ac:dyDescent="0.3">
      <c r="A1" s="162" t="s">
        <v>16</v>
      </c>
      <c r="B1" s="160" t="s">
        <v>17</v>
      </c>
    </row>
    <row r="2" spans="1:6" x14ac:dyDescent="0.3">
      <c r="A2" s="160"/>
    </row>
    <row r="3" spans="1:6" ht="31.8" x14ac:dyDescent="0.3">
      <c r="A3" s="159" t="s">
        <v>142</v>
      </c>
      <c r="B3" s="158" t="s">
        <v>143</v>
      </c>
      <c r="C3" s="158" t="s">
        <v>144</v>
      </c>
    </row>
    <row r="4" spans="1:6" x14ac:dyDescent="0.3">
      <c r="A4" s="151" t="s">
        <v>145</v>
      </c>
      <c r="B4" s="156">
        <v>22.744</v>
      </c>
      <c r="C4" s="157">
        <v>0.31776014306471445</v>
      </c>
      <c r="E4" s="148" t="s">
        <v>121</v>
      </c>
      <c r="F4" s="161" t="s">
        <v>18</v>
      </c>
    </row>
    <row r="5" spans="1:6" x14ac:dyDescent="0.3">
      <c r="A5" s="151" t="s">
        <v>146</v>
      </c>
      <c r="B5" s="156">
        <v>5.7290000000000001</v>
      </c>
      <c r="C5" s="157">
        <v>2.797677473544392E-2</v>
      </c>
    </row>
    <row r="6" spans="1:6" x14ac:dyDescent="0.3">
      <c r="A6" s="151" t="s">
        <v>147</v>
      </c>
      <c r="B6" s="156">
        <v>4.9935</v>
      </c>
      <c r="C6" s="157">
        <v>0.25245197168857431</v>
      </c>
      <c r="E6" s="148" t="s">
        <v>148</v>
      </c>
      <c r="F6" s="148" t="s">
        <v>149</v>
      </c>
    </row>
    <row r="7" spans="1:6" x14ac:dyDescent="0.3">
      <c r="A7" s="151" t="s">
        <v>150</v>
      </c>
      <c r="B7" s="156">
        <v>1.6679999999999999</v>
      </c>
      <c r="C7" s="157">
        <v>3.6470974089865528E-2</v>
      </c>
    </row>
    <row r="8" spans="1:6" x14ac:dyDescent="0.3">
      <c r="A8" s="151" t="s">
        <v>151</v>
      </c>
      <c r="B8" s="156">
        <v>1.3502000000000001</v>
      </c>
      <c r="C8" s="157">
        <v>6.157283899947557E-3</v>
      </c>
    </row>
    <row r="9" spans="1:6" x14ac:dyDescent="0.3">
      <c r="A9" s="151" t="s">
        <v>152</v>
      </c>
      <c r="B9" s="156">
        <v>1.25</v>
      </c>
      <c r="C9" s="157">
        <v>1.8102561874556486E-2</v>
      </c>
    </row>
    <row r="10" spans="1:6" x14ac:dyDescent="0.3">
      <c r="A10" s="151" t="s">
        <v>153</v>
      </c>
      <c r="B10" s="156">
        <v>1.2470000000000001</v>
      </c>
      <c r="C10" s="157">
        <v>6.9781757134862898E-2</v>
      </c>
    </row>
    <row r="11" spans="1:6" x14ac:dyDescent="0.3">
      <c r="A11" s="151" t="s">
        <v>154</v>
      </c>
      <c r="B11" s="156">
        <v>0.94499999999999995</v>
      </c>
      <c r="C11" s="157">
        <v>0.13515446224256292</v>
      </c>
    </row>
    <row r="12" spans="1:6" x14ac:dyDescent="0.3">
      <c r="A12" s="151" t="s">
        <v>155</v>
      </c>
      <c r="B12" s="156">
        <v>0.88600000000000001</v>
      </c>
      <c r="C12" s="157">
        <v>3.7439256285653921E-2</v>
      </c>
    </row>
    <row r="13" spans="1:6" x14ac:dyDescent="0.3">
      <c r="A13" s="151" t="s">
        <v>156</v>
      </c>
      <c r="B13" s="156">
        <v>0.41599999999999998</v>
      </c>
      <c r="C13" s="157">
        <v>8.9601102782803487E-3</v>
      </c>
    </row>
    <row r="14" spans="1:6" x14ac:dyDescent="0.3">
      <c r="A14" s="151" t="s">
        <v>157</v>
      </c>
      <c r="B14" s="156">
        <v>0.35399999999999998</v>
      </c>
      <c r="C14" s="157">
        <v>4.3635287881962845E-3</v>
      </c>
    </row>
    <row r="15" spans="1:6" x14ac:dyDescent="0.3">
      <c r="A15" s="151" t="s">
        <v>158</v>
      </c>
      <c r="B15" s="156">
        <v>0.32100000000000001</v>
      </c>
      <c r="C15" s="157">
        <v>1.4618152010565145E-2</v>
      </c>
    </row>
    <row r="16" spans="1:6" x14ac:dyDescent="0.3">
      <c r="A16" s="151" t="s">
        <v>159</v>
      </c>
      <c r="B16" s="156">
        <v>0.20799999999999999</v>
      </c>
      <c r="C16" s="157">
        <v>6.1074081686584257E-3</v>
      </c>
    </row>
    <row r="17" spans="1:3" x14ac:dyDescent="0.3">
      <c r="A17" s="151" t="s">
        <v>160</v>
      </c>
      <c r="B17" s="156">
        <v>0.17699999999999999</v>
      </c>
      <c r="C17" s="157">
        <v>2.7846388622311722E-3</v>
      </c>
    </row>
    <row r="18" spans="1:3" x14ac:dyDescent="0.3">
      <c r="A18" s="151" t="s">
        <v>161</v>
      </c>
      <c r="B18" s="156">
        <v>0.14199999999999999</v>
      </c>
      <c r="C18" s="157">
        <v>3.0850116231071717E-3</v>
      </c>
    </row>
    <row r="19" spans="1:3" x14ac:dyDescent="0.3">
      <c r="A19" s="151"/>
      <c r="B19" s="156"/>
      <c r="C19" s="155"/>
    </row>
    <row r="20" spans="1:3" x14ac:dyDescent="0.3">
      <c r="B20" s="154"/>
      <c r="C20" s="152"/>
    </row>
    <row r="21" spans="1:3" x14ac:dyDescent="0.3">
      <c r="B21" s="153"/>
      <c r="C21" s="152"/>
    </row>
    <row r="22" spans="1:3" x14ac:dyDescent="0.3">
      <c r="B22" s="150"/>
      <c r="C22" s="152"/>
    </row>
    <row r="23" spans="1:3" x14ac:dyDescent="0.3">
      <c r="B23" s="150"/>
      <c r="C23" s="152"/>
    </row>
    <row r="24" spans="1:3" x14ac:dyDescent="0.3">
      <c r="B24" s="150"/>
    </row>
    <row r="25" spans="1:3" x14ac:dyDescent="0.3">
      <c r="A25" s="151"/>
      <c r="B25" s="150"/>
    </row>
    <row r="26" spans="1:3" x14ac:dyDescent="0.3">
      <c r="A26" s="149"/>
    </row>
    <row r="27" spans="1:3" x14ac:dyDescent="0.3">
      <c r="A27" s="149"/>
    </row>
    <row r="28" spans="1:3" x14ac:dyDescent="0.3">
      <c r="A28" s="149"/>
    </row>
    <row r="29" spans="1:3" x14ac:dyDescent="0.3">
      <c r="A29" s="149"/>
    </row>
    <row r="30" spans="1:3" x14ac:dyDescent="0.3">
      <c r="A30" s="149"/>
    </row>
    <row r="40" spans="1:1" x14ac:dyDescent="0.3">
      <c r="A40" s="170"/>
    </row>
  </sheetData>
  <hyperlinks>
    <hyperlink ref="F4" r:id="rId1" xr:uid="{975A529C-BB4F-445F-B237-3FADC53222ED}"/>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60EAB-B3A7-4D59-A2C2-B64141F53233}">
  <sheetPr codeName="Ark5"/>
  <dimension ref="A1:U40"/>
  <sheetViews>
    <sheetView workbookViewId="0">
      <selection activeCell="C15" sqref="C15"/>
    </sheetView>
  </sheetViews>
  <sheetFormatPr baseColWidth="10" defaultColWidth="11.44140625" defaultRowHeight="13.8" x14ac:dyDescent="0.3"/>
  <cols>
    <col min="1" max="1" width="54.6640625" style="173" customWidth="1"/>
    <col min="2" max="11" width="6.5546875" style="173" customWidth="1"/>
    <col min="12" max="16384" width="11.44140625" style="173"/>
  </cols>
  <sheetData>
    <row r="1" spans="1:19" x14ac:dyDescent="0.3">
      <c r="A1" s="173" t="s">
        <v>19</v>
      </c>
      <c r="B1" s="173" t="s">
        <v>20</v>
      </c>
    </row>
    <row r="3" spans="1:19" x14ac:dyDescent="0.3">
      <c r="A3" s="172"/>
    </row>
    <row r="4" spans="1:19" x14ac:dyDescent="0.3">
      <c r="A4" s="174" t="s">
        <v>162</v>
      </c>
      <c r="B4" s="174">
        <v>2013</v>
      </c>
      <c r="C4" s="174">
        <v>2014</v>
      </c>
      <c r="D4" s="174">
        <v>2015</v>
      </c>
      <c r="E4" s="174">
        <v>2016</v>
      </c>
      <c r="F4" s="174">
        <v>2017</v>
      </c>
      <c r="G4" s="174">
        <v>2018</v>
      </c>
      <c r="H4" s="174">
        <v>2019</v>
      </c>
      <c r="I4" s="174">
        <v>2020</v>
      </c>
      <c r="J4" s="174">
        <v>2021</v>
      </c>
      <c r="K4" s="174">
        <v>2022</v>
      </c>
    </row>
    <row r="5" spans="1:19" ht="15" customHeight="1" x14ac:dyDescent="0.3">
      <c r="A5" s="175" t="s">
        <v>163</v>
      </c>
      <c r="B5" s="176">
        <v>7.153248006677499</v>
      </c>
      <c r="C5" s="176">
        <v>7.5576662067217875</v>
      </c>
      <c r="D5" s="176">
        <v>7.8508540591998726</v>
      </c>
      <c r="E5" s="176">
        <v>8.4371550995083968</v>
      </c>
      <c r="F5" s="176">
        <v>8.4777285716353372</v>
      </c>
      <c r="G5" s="176">
        <v>8.9462100047276891</v>
      </c>
      <c r="H5" s="176">
        <v>8.8548549269417247</v>
      </c>
      <c r="I5" s="176">
        <v>8.4445093495420398</v>
      </c>
      <c r="J5" s="176">
        <v>8.1647121684794826</v>
      </c>
      <c r="K5" s="176">
        <v>8.3002658713620399</v>
      </c>
      <c r="L5" s="179"/>
      <c r="M5" s="179"/>
      <c r="N5" s="180"/>
      <c r="O5" s="180"/>
      <c r="P5" s="180"/>
      <c r="Q5" s="180"/>
      <c r="R5" s="180"/>
    </row>
    <row r="6" spans="1:19" ht="15" customHeight="1" x14ac:dyDescent="0.3">
      <c r="A6" s="175" t="s">
        <v>164</v>
      </c>
      <c r="B6" s="176">
        <v>1.2529073645074997</v>
      </c>
      <c r="C6" s="176">
        <v>1.4754037590499998</v>
      </c>
      <c r="D6" s="176">
        <v>1.4666096</v>
      </c>
      <c r="E6" s="176">
        <v>1.4480277886497064</v>
      </c>
      <c r="F6" s="176">
        <v>1.390601900485684</v>
      </c>
      <c r="G6" s="176">
        <v>1.3927709133403938</v>
      </c>
      <c r="H6" s="176">
        <v>1.3864030049230369</v>
      </c>
      <c r="I6" s="176">
        <v>1.4190490850984627</v>
      </c>
      <c r="J6" s="176">
        <v>1.4795242799833419</v>
      </c>
      <c r="K6" s="176">
        <v>1.4386149998878157</v>
      </c>
      <c r="L6" s="179"/>
      <c r="M6" s="179"/>
    </row>
    <row r="7" spans="1:19" ht="15" customHeight="1" x14ac:dyDescent="0.3">
      <c r="A7" s="175" t="s">
        <v>165</v>
      </c>
      <c r="B7" s="176">
        <v>9.9200138142173238</v>
      </c>
      <c r="C7" s="176">
        <v>10.358517300481997</v>
      </c>
      <c r="D7" s="176">
        <v>10.914893855999999</v>
      </c>
      <c r="E7" s="176">
        <v>11.174000643835615</v>
      </c>
      <c r="F7" s="176">
        <v>12.256212695842903</v>
      </c>
      <c r="G7" s="176">
        <v>12.469273509683143</v>
      </c>
      <c r="H7" s="176">
        <v>13.078839040531259</v>
      </c>
      <c r="I7" s="176">
        <v>13.305423943777967</v>
      </c>
      <c r="J7" s="176">
        <v>13.625379678148244</v>
      </c>
      <c r="K7" s="176">
        <v>13.359247720893341</v>
      </c>
      <c r="L7" s="179"/>
      <c r="M7" s="179"/>
    </row>
    <row r="8" spans="1:19" ht="15" customHeight="1" x14ac:dyDescent="0.3">
      <c r="A8" s="175" t="s">
        <v>166</v>
      </c>
      <c r="B8" s="176">
        <v>0.30434686957999996</v>
      </c>
      <c r="C8" s="176">
        <v>0.80816550489999994</v>
      </c>
      <c r="D8" s="176">
        <v>0.85593870000000016</v>
      </c>
      <c r="E8" s="176">
        <v>1.0888910958904112</v>
      </c>
      <c r="F8" s="176">
        <v>1.8606003065051691</v>
      </c>
      <c r="G8" s="176">
        <v>0.87833873333310075</v>
      </c>
      <c r="H8" s="176">
        <v>0.79925291659536479</v>
      </c>
      <c r="I8" s="176">
        <v>0.90886720145520572</v>
      </c>
      <c r="J8" s="176">
        <v>0.84241661855716843</v>
      </c>
      <c r="K8" s="176">
        <v>0.76650159489962699</v>
      </c>
      <c r="L8" s="179"/>
      <c r="M8" s="179"/>
      <c r="N8" s="180"/>
      <c r="O8" s="180"/>
      <c r="P8" s="180"/>
      <c r="Q8" s="180"/>
      <c r="R8" s="181"/>
      <c r="S8" s="181"/>
    </row>
    <row r="9" spans="1:19" ht="15" customHeight="1" x14ac:dyDescent="0.3">
      <c r="A9" s="175" t="s">
        <v>167</v>
      </c>
      <c r="B9" s="176">
        <v>2.5796394583699995</v>
      </c>
      <c r="C9" s="176">
        <v>2.2367977839999997</v>
      </c>
      <c r="D9" s="176">
        <v>2.7962446500000002</v>
      </c>
      <c r="E9" s="176">
        <v>3.0199414099804294</v>
      </c>
      <c r="F9" s="176">
        <v>3.122395834333572</v>
      </c>
      <c r="G9" s="176">
        <v>2.9703358715889738</v>
      </c>
      <c r="H9" s="176">
        <v>2.8959399813641764</v>
      </c>
      <c r="I9" s="176">
        <v>2.9965783639942076</v>
      </c>
      <c r="J9" s="176">
        <v>3.1288750644946348</v>
      </c>
      <c r="K9" s="176">
        <v>3.5069718319248122</v>
      </c>
      <c r="L9" s="179"/>
      <c r="M9" s="179"/>
    </row>
    <row r="10" spans="1:19" ht="15" customHeight="1" x14ac:dyDescent="0.3">
      <c r="A10" s="175" t="s">
        <v>168</v>
      </c>
      <c r="B10" s="176">
        <v>3.1952813157070001</v>
      </c>
      <c r="C10" s="176">
        <v>3.2331657918559999</v>
      </c>
      <c r="D10" s="176">
        <v>3.4306591879999995</v>
      </c>
      <c r="E10" s="176">
        <v>3.5135067455968687</v>
      </c>
      <c r="F10" s="176">
        <v>3.5808550437960553</v>
      </c>
      <c r="G10" s="176">
        <v>3.6284632284506344</v>
      </c>
      <c r="H10" s="176">
        <v>3.6590945231324219</v>
      </c>
      <c r="I10" s="176">
        <v>3.7547521632429426</v>
      </c>
      <c r="J10" s="176">
        <v>3.7782600420646797</v>
      </c>
      <c r="K10" s="176">
        <v>3.7616053359677304</v>
      </c>
      <c r="L10" s="179"/>
      <c r="M10" s="179"/>
    </row>
    <row r="11" spans="1:19" ht="15" customHeight="1" x14ac:dyDescent="0.3">
      <c r="A11" s="175" t="s">
        <v>169</v>
      </c>
      <c r="B11" s="176">
        <v>3.3583095445545754</v>
      </c>
      <c r="C11" s="176">
        <v>3.4053560189285008</v>
      </c>
      <c r="D11" s="176">
        <v>3.4540031080000002</v>
      </c>
      <c r="E11" s="176">
        <v>3.5872547996124569</v>
      </c>
      <c r="F11" s="176">
        <v>3.7342167577860175</v>
      </c>
      <c r="G11" s="176">
        <v>3.8465055123590188</v>
      </c>
      <c r="H11" s="176">
        <v>3.9151879953561921</v>
      </c>
      <c r="I11" s="176">
        <v>3.9509219911386957</v>
      </c>
      <c r="J11" s="176">
        <v>3.8687537446855269</v>
      </c>
      <c r="K11" s="176">
        <v>3.9125308136046151</v>
      </c>
      <c r="L11" s="179"/>
      <c r="M11" s="179"/>
    </row>
    <row r="12" spans="1:19" ht="15" customHeight="1" x14ac:dyDescent="0.3">
      <c r="A12" s="177" t="s">
        <v>170</v>
      </c>
      <c r="B12" s="178">
        <f t="shared" ref="B12:K12" si="0">SUM(B5:B11)</f>
        <v>27.763746373613898</v>
      </c>
      <c r="C12" s="178">
        <f t="shared" si="0"/>
        <v>29.075072365938286</v>
      </c>
      <c r="D12" s="178">
        <f t="shared" si="0"/>
        <v>30.769203161199876</v>
      </c>
      <c r="E12" s="178">
        <f t="shared" si="0"/>
        <v>32.268777583073884</v>
      </c>
      <c r="F12" s="178">
        <f t="shared" si="0"/>
        <v>34.422611110384736</v>
      </c>
      <c r="G12" s="178">
        <f t="shared" si="0"/>
        <v>34.131897773482955</v>
      </c>
      <c r="H12" s="178">
        <f t="shared" si="0"/>
        <v>34.589572388844175</v>
      </c>
      <c r="I12" s="178">
        <f t="shared" si="0"/>
        <v>34.780102098249515</v>
      </c>
      <c r="J12" s="178">
        <f t="shared" si="0"/>
        <v>34.887921596413079</v>
      </c>
      <c r="K12" s="178">
        <f t="shared" si="0"/>
        <v>35.045738168539984</v>
      </c>
      <c r="L12" s="179"/>
      <c r="M12" s="180"/>
    </row>
    <row r="15" spans="1:19" ht="14.4" x14ac:dyDescent="0.3">
      <c r="A15" s="173" t="s">
        <v>121</v>
      </c>
      <c r="C15" s="161" t="s">
        <v>21</v>
      </c>
    </row>
    <row r="17" spans="12:21" x14ac:dyDescent="0.3">
      <c r="L17" s="182"/>
      <c r="M17" s="182"/>
      <c r="N17" s="182"/>
      <c r="O17" s="182"/>
      <c r="P17" s="182"/>
      <c r="Q17" s="182"/>
      <c r="R17" s="182"/>
      <c r="S17" s="182"/>
      <c r="T17" s="182"/>
      <c r="U17" s="182"/>
    </row>
    <row r="37" spans="1:16" x14ac:dyDescent="0.3">
      <c r="L37" s="180"/>
      <c r="M37" s="180"/>
      <c r="N37" s="180"/>
      <c r="O37" s="180"/>
      <c r="P37" s="180"/>
    </row>
    <row r="40" spans="1:16" ht="14.4" x14ac:dyDescent="0.3">
      <c r="A40" s="169"/>
    </row>
  </sheetData>
  <hyperlinks>
    <hyperlink ref="C15" r:id="rId1" xr:uid="{57CD712F-6AC8-46E8-AA59-83195FA637A5}"/>
  </hyperlinks>
  <pageMargins left="0.70866141732283472" right="0.70866141732283472" top="0.74803149606299213" bottom="0.74803149606299213" header="0.31496062992125984" footer="0.31496062992125984"/>
  <pageSetup paperSize="9" orientation="landscape" r:id="rId2"/>
  <rowBreaks count="1" manualBreakCount="1">
    <brk id="35"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54009-0024-4FA2-AF4D-3FB49FA6CCFE}">
  <sheetPr codeName="Ark1"/>
  <dimension ref="A1:E16"/>
  <sheetViews>
    <sheetView workbookViewId="0">
      <selection activeCell="E4" sqref="E4"/>
    </sheetView>
  </sheetViews>
  <sheetFormatPr baseColWidth="10" defaultColWidth="11.44140625" defaultRowHeight="14.4" x14ac:dyDescent="0.3"/>
  <cols>
    <col min="4" max="4" width="13.5546875" customWidth="1"/>
  </cols>
  <sheetData>
    <row r="1" spans="1:5" s="24" customFormat="1" x14ac:dyDescent="0.3">
      <c r="A1" s="24" t="s">
        <v>171</v>
      </c>
      <c r="B1" s="24" t="s">
        <v>23</v>
      </c>
    </row>
    <row r="3" spans="1:5" x14ac:dyDescent="0.3">
      <c r="A3" t="s">
        <v>134</v>
      </c>
      <c r="B3" t="s">
        <v>172</v>
      </c>
    </row>
    <row r="4" spans="1:5" x14ac:dyDescent="0.3">
      <c r="A4">
        <v>2012</v>
      </c>
      <c r="B4">
        <v>42</v>
      </c>
      <c r="D4" t="s">
        <v>121</v>
      </c>
      <c r="E4" s="161" t="s">
        <v>24</v>
      </c>
    </row>
    <row r="5" spans="1:5" x14ac:dyDescent="0.3">
      <c r="A5">
        <v>2013</v>
      </c>
      <c r="B5">
        <v>43</v>
      </c>
    </row>
    <row r="6" spans="1:5" x14ac:dyDescent="0.3">
      <c r="A6">
        <v>2014</v>
      </c>
      <c r="B6">
        <v>31</v>
      </c>
    </row>
    <row r="7" spans="1:5" x14ac:dyDescent="0.3">
      <c r="A7">
        <v>2015</v>
      </c>
      <c r="B7">
        <v>41</v>
      </c>
    </row>
    <row r="8" spans="1:5" x14ac:dyDescent="0.3">
      <c r="A8">
        <v>2016</v>
      </c>
      <c r="B8">
        <v>17</v>
      </c>
    </row>
    <row r="9" spans="1:5" x14ac:dyDescent="0.3">
      <c r="A9">
        <v>2017</v>
      </c>
      <c r="B9">
        <v>35</v>
      </c>
    </row>
    <row r="10" spans="1:5" x14ac:dyDescent="0.3">
      <c r="A10">
        <v>2018</v>
      </c>
      <c r="B10">
        <v>33</v>
      </c>
    </row>
    <row r="11" spans="1:5" x14ac:dyDescent="0.3">
      <c r="A11">
        <v>2019</v>
      </c>
      <c r="B11">
        <v>29</v>
      </c>
    </row>
    <row r="12" spans="1:5" x14ac:dyDescent="0.3">
      <c r="A12">
        <v>2020</v>
      </c>
      <c r="B12">
        <v>45</v>
      </c>
    </row>
    <row r="13" spans="1:5" x14ac:dyDescent="0.3">
      <c r="A13">
        <v>2021</v>
      </c>
      <c r="B13">
        <v>30</v>
      </c>
    </row>
    <row r="14" spans="1:5" x14ac:dyDescent="0.3">
      <c r="A14">
        <v>2022</v>
      </c>
      <c r="B14">
        <v>138</v>
      </c>
    </row>
    <row r="16" spans="1:5" x14ac:dyDescent="0.3">
      <c r="A16" t="s">
        <v>173</v>
      </c>
    </row>
  </sheetData>
  <hyperlinks>
    <hyperlink ref="E4" r:id="rId1" xr:uid="{2E316042-59E6-4E66-9886-B01F5B4C32F9}"/>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930AD-03BA-46F5-9E32-6220BFA95C4C}">
  <sheetPr codeName="Ark38"/>
  <dimension ref="A1:K61"/>
  <sheetViews>
    <sheetView workbookViewId="0">
      <selection activeCell="G3" sqref="G3"/>
    </sheetView>
  </sheetViews>
  <sheetFormatPr baseColWidth="10" defaultColWidth="8.6640625" defaultRowHeight="14.4" x14ac:dyDescent="0.3"/>
  <cols>
    <col min="2" max="2" width="17.5546875" customWidth="1"/>
    <col min="3" max="3" width="27.44140625" customWidth="1"/>
    <col min="4" max="4" width="17.44140625" customWidth="1"/>
    <col min="5" max="5" width="16.33203125" customWidth="1"/>
  </cols>
  <sheetData>
    <row r="1" spans="1:7" s="24" customFormat="1" x14ac:dyDescent="0.3">
      <c r="A1" s="24" t="s">
        <v>174</v>
      </c>
      <c r="B1" s="281" t="s">
        <v>26</v>
      </c>
    </row>
    <row r="3" spans="1:7" ht="43.2" x14ac:dyDescent="0.3">
      <c r="A3" s="24"/>
      <c r="B3" s="166" t="s">
        <v>175</v>
      </c>
      <c r="C3" s="166" t="s">
        <v>176</v>
      </c>
      <c r="D3" s="166" t="s">
        <v>177</v>
      </c>
      <c r="F3" s="166" t="s">
        <v>121</v>
      </c>
      <c r="G3" s="161" t="s">
        <v>27</v>
      </c>
    </row>
    <row r="4" spans="1:7" x14ac:dyDescent="0.3">
      <c r="A4" s="282">
        <v>2011</v>
      </c>
      <c r="B4">
        <v>832</v>
      </c>
      <c r="C4" s="283">
        <v>4.1133138873782567E-2</v>
      </c>
      <c r="D4" s="87">
        <v>0.14681489324157401</v>
      </c>
    </row>
    <row r="5" spans="1:7" x14ac:dyDescent="0.3">
      <c r="A5" s="282">
        <v>2012</v>
      </c>
      <c r="B5">
        <v>944</v>
      </c>
      <c r="C5" s="283">
        <v>4.2995081071233378E-2</v>
      </c>
      <c r="D5" s="87">
        <v>0.1542483660130719</v>
      </c>
    </row>
    <row r="6" spans="1:7" x14ac:dyDescent="0.3">
      <c r="A6" s="282">
        <v>2013</v>
      </c>
      <c r="B6">
        <v>942</v>
      </c>
      <c r="C6" s="283">
        <v>4.3550624133148405E-2</v>
      </c>
      <c r="D6" s="87">
        <v>0.16166123219495451</v>
      </c>
    </row>
    <row r="7" spans="1:7" x14ac:dyDescent="0.3">
      <c r="A7" s="282">
        <v>2014</v>
      </c>
      <c r="B7">
        <v>952</v>
      </c>
      <c r="C7" s="283">
        <v>4.1280027751279161E-2</v>
      </c>
      <c r="D7" s="87">
        <v>0.15492270138323841</v>
      </c>
    </row>
    <row r="8" spans="1:7" x14ac:dyDescent="0.3">
      <c r="A8" s="282">
        <v>2015</v>
      </c>
      <c r="B8">
        <v>952</v>
      </c>
      <c r="C8" s="283">
        <v>4.0583169920709351E-2</v>
      </c>
      <c r="D8" s="87">
        <v>0.15369712625121085</v>
      </c>
    </row>
    <row r="9" spans="1:7" x14ac:dyDescent="0.3">
      <c r="A9" s="282">
        <v>2016</v>
      </c>
      <c r="B9">
        <v>1108</v>
      </c>
      <c r="C9" s="283">
        <v>4.4655811704014184E-2</v>
      </c>
      <c r="D9" s="87">
        <v>0.16559557614706322</v>
      </c>
    </row>
    <row r="10" spans="1:7" x14ac:dyDescent="0.3">
      <c r="A10" s="282">
        <v>2017</v>
      </c>
      <c r="B10">
        <v>1050</v>
      </c>
      <c r="C10" s="283">
        <v>4.0076335877862593E-2</v>
      </c>
      <c r="D10" s="87">
        <v>0.15585572213151255</v>
      </c>
    </row>
    <row r="12" spans="1:7" ht="57" customHeight="1" x14ac:dyDescent="0.3">
      <c r="A12" s="284" t="s">
        <v>178</v>
      </c>
    </row>
    <row r="24" spans="3:5" x14ac:dyDescent="0.3">
      <c r="C24" s="285"/>
      <c r="D24" s="286"/>
      <c r="E24" s="286"/>
    </row>
    <row r="25" spans="3:5" x14ac:dyDescent="0.3">
      <c r="C25" s="285"/>
      <c r="D25" s="286"/>
      <c r="E25" s="286"/>
    </row>
    <row r="26" spans="3:5" x14ac:dyDescent="0.3">
      <c r="C26" s="285"/>
      <c r="D26" s="286"/>
      <c r="E26" s="286"/>
    </row>
    <row r="27" spans="3:5" x14ac:dyDescent="0.3">
      <c r="C27" s="285"/>
      <c r="D27" s="286"/>
      <c r="E27" s="286"/>
    </row>
    <row r="28" spans="3:5" x14ac:dyDescent="0.3">
      <c r="C28" s="285"/>
      <c r="D28" s="286"/>
      <c r="E28" s="286"/>
    </row>
    <row r="29" spans="3:5" x14ac:dyDescent="0.3">
      <c r="C29" s="285"/>
      <c r="D29" s="286"/>
      <c r="E29" s="286"/>
    </row>
    <row r="30" spans="3:5" x14ac:dyDescent="0.3">
      <c r="C30" s="285"/>
      <c r="D30" s="286"/>
      <c r="E30" s="286"/>
    </row>
    <row r="37" spans="4:11" x14ac:dyDescent="0.3">
      <c r="D37" s="287"/>
      <c r="E37" s="287"/>
      <c r="F37" s="287"/>
      <c r="I37" s="287"/>
      <c r="J37" s="287"/>
      <c r="K37" s="287"/>
    </row>
    <row r="38" spans="4:11" x14ac:dyDescent="0.3">
      <c r="D38" s="288"/>
      <c r="E38" s="289"/>
      <c r="F38" s="289"/>
      <c r="I38" s="288"/>
      <c r="J38" s="289"/>
      <c r="K38" s="289"/>
    </row>
    <row r="39" spans="4:11" x14ac:dyDescent="0.3">
      <c r="D39" s="288"/>
      <c r="E39" s="289"/>
      <c r="F39" s="289"/>
      <c r="I39" s="288"/>
      <c r="J39" s="289"/>
      <c r="K39" s="289"/>
    </row>
    <row r="40" spans="4:11" x14ac:dyDescent="0.3">
      <c r="D40" s="288"/>
      <c r="E40" s="289"/>
      <c r="F40" s="289"/>
      <c r="I40" s="288"/>
      <c r="J40" s="289"/>
      <c r="K40" s="289"/>
    </row>
    <row r="41" spans="4:11" x14ac:dyDescent="0.3">
      <c r="D41" s="288"/>
      <c r="E41" s="289"/>
      <c r="F41" s="289"/>
    </row>
    <row r="42" spans="4:11" x14ac:dyDescent="0.3">
      <c r="D42" s="288"/>
      <c r="E42" s="289"/>
      <c r="F42" s="289"/>
      <c r="I42" s="288"/>
      <c r="J42" s="289"/>
      <c r="K42" s="289"/>
    </row>
    <row r="43" spans="4:11" x14ac:dyDescent="0.3">
      <c r="D43" s="288"/>
      <c r="E43" s="289"/>
      <c r="F43" s="289"/>
      <c r="I43" s="288"/>
      <c r="J43" s="289"/>
      <c r="K43" s="289"/>
    </row>
    <row r="44" spans="4:11" x14ac:dyDescent="0.3">
      <c r="D44" s="288"/>
      <c r="E44" s="289"/>
      <c r="F44" s="289"/>
      <c r="I44" s="288"/>
      <c r="J44" s="289"/>
      <c r="K44" s="289"/>
    </row>
    <row r="45" spans="4:11" x14ac:dyDescent="0.3">
      <c r="D45" s="288"/>
      <c r="E45" s="289"/>
      <c r="F45" s="289"/>
      <c r="I45" s="288"/>
      <c r="J45" s="289"/>
      <c r="K45" s="289"/>
    </row>
    <row r="46" spans="4:11" x14ac:dyDescent="0.3">
      <c r="D46" s="288"/>
      <c r="E46" s="289"/>
      <c r="F46" s="289"/>
      <c r="I46" s="288"/>
      <c r="J46" s="289"/>
      <c r="K46" s="289"/>
    </row>
    <row r="47" spans="4:11" x14ac:dyDescent="0.3">
      <c r="D47" s="288"/>
      <c r="E47" s="289"/>
      <c r="F47" s="289"/>
      <c r="I47" s="288"/>
      <c r="J47" s="289"/>
      <c r="K47" s="289"/>
    </row>
    <row r="48" spans="4:11" x14ac:dyDescent="0.3">
      <c r="D48" s="288"/>
      <c r="E48" s="289"/>
      <c r="F48" s="289"/>
      <c r="I48" s="288"/>
      <c r="J48" s="289"/>
      <c r="K48" s="289"/>
    </row>
    <row r="49" spans="4:11" x14ac:dyDescent="0.3">
      <c r="D49" s="288"/>
      <c r="E49" s="289"/>
      <c r="F49" s="289"/>
      <c r="I49" s="288"/>
      <c r="J49" s="289"/>
      <c r="K49" s="289"/>
    </row>
    <row r="50" spans="4:11" x14ac:dyDescent="0.3">
      <c r="D50" s="288"/>
      <c r="E50" s="289"/>
      <c r="F50" s="289"/>
      <c r="I50" s="288"/>
      <c r="J50" s="289"/>
      <c r="K50" s="289"/>
    </row>
    <row r="51" spans="4:11" x14ac:dyDescent="0.3">
      <c r="D51" s="288"/>
      <c r="E51" s="289"/>
      <c r="F51" s="289"/>
      <c r="I51" s="288"/>
      <c r="J51" s="289"/>
      <c r="K51" s="289"/>
    </row>
    <row r="52" spans="4:11" x14ac:dyDescent="0.3">
      <c r="D52" s="288"/>
      <c r="E52" s="289"/>
      <c r="F52" s="289"/>
      <c r="I52" s="288"/>
      <c r="J52" s="289"/>
      <c r="K52" s="289"/>
    </row>
    <row r="53" spans="4:11" x14ac:dyDescent="0.3">
      <c r="D53" s="288"/>
      <c r="E53" s="289"/>
      <c r="F53" s="289"/>
      <c r="I53" s="288"/>
      <c r="J53" s="289"/>
      <c r="K53" s="289"/>
    </row>
    <row r="54" spans="4:11" x14ac:dyDescent="0.3">
      <c r="D54" s="288"/>
      <c r="E54" s="289"/>
      <c r="F54" s="289"/>
      <c r="I54" s="288"/>
      <c r="J54" s="289"/>
      <c r="K54" s="289"/>
    </row>
    <row r="55" spans="4:11" x14ac:dyDescent="0.3">
      <c r="D55" s="288"/>
      <c r="E55" s="289"/>
      <c r="F55" s="289"/>
      <c r="I55" s="288"/>
      <c r="J55" s="289"/>
      <c r="K55" s="289"/>
    </row>
    <row r="56" spans="4:11" x14ac:dyDescent="0.3">
      <c r="D56" s="288"/>
      <c r="E56" s="289"/>
      <c r="F56" s="289"/>
      <c r="I56" s="288"/>
      <c r="J56" s="289"/>
      <c r="K56" s="289"/>
    </row>
    <row r="57" spans="4:11" x14ac:dyDescent="0.3">
      <c r="D57" s="288"/>
      <c r="E57" s="289"/>
      <c r="F57" s="289"/>
      <c r="I57" s="288"/>
      <c r="J57" s="289"/>
      <c r="K57" s="289"/>
    </row>
    <row r="58" spans="4:11" x14ac:dyDescent="0.3">
      <c r="D58" s="288"/>
      <c r="E58" s="289"/>
      <c r="F58" s="289"/>
    </row>
    <row r="59" spans="4:11" x14ac:dyDescent="0.3">
      <c r="D59" s="288"/>
      <c r="E59" s="289"/>
      <c r="F59" s="289"/>
      <c r="I59" s="288"/>
      <c r="J59" s="289"/>
      <c r="K59" s="289"/>
    </row>
    <row r="60" spans="4:11" x14ac:dyDescent="0.3">
      <c r="D60" s="288"/>
      <c r="E60" s="289"/>
      <c r="F60" s="289"/>
      <c r="I60" s="288"/>
      <c r="J60" s="289"/>
      <c r="K60" s="289"/>
    </row>
    <row r="61" spans="4:11" x14ac:dyDescent="0.3">
      <c r="D61" s="288"/>
      <c r="E61" s="289"/>
      <c r="F61" s="289"/>
      <c r="I61" s="288"/>
      <c r="J61" s="289"/>
      <c r="K61" s="289"/>
    </row>
  </sheetData>
  <hyperlinks>
    <hyperlink ref="G3" r:id="rId1" xr:uid="{BAA15876-7D73-4A96-85CC-0EBB8AF994AF}"/>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2668-08B0-4472-8849-A2C5370B0063}">
  <sheetPr codeName="Ark13">
    <tabColor theme="9" tint="0.79998168889431442"/>
  </sheetPr>
  <dimension ref="A1:G47"/>
  <sheetViews>
    <sheetView workbookViewId="0">
      <selection activeCell="L3" sqref="A1:XFD1048576"/>
    </sheetView>
  </sheetViews>
  <sheetFormatPr baseColWidth="10" defaultColWidth="11.44140625" defaultRowHeight="13.2" x14ac:dyDescent="0.25"/>
  <cols>
    <col min="1" max="1" width="12" style="292" customWidth="1"/>
    <col min="2" max="2" width="79.5546875" style="292" customWidth="1"/>
    <col min="3" max="3" width="14.5546875" style="294" customWidth="1"/>
    <col min="4" max="4" width="10.44140625" style="292" customWidth="1"/>
    <col min="5" max="6" width="11.5546875" style="292" customWidth="1"/>
    <col min="7" max="7" width="11.5546875" style="292" bestFit="1" customWidth="1"/>
    <col min="8" max="16384" width="11.44140625" style="292"/>
  </cols>
  <sheetData>
    <row r="1" spans="1:7" x14ac:dyDescent="0.25">
      <c r="A1" s="329" t="s">
        <v>29</v>
      </c>
      <c r="B1" s="293" t="s">
        <v>30</v>
      </c>
    </row>
    <row r="2" spans="1:7" s="295" customFormat="1" ht="13.8" x14ac:dyDescent="0.25">
      <c r="C2" s="296"/>
      <c r="D2" s="297"/>
      <c r="E2" s="297"/>
      <c r="F2" s="298"/>
      <c r="G2" s="298"/>
    </row>
    <row r="3" spans="1:7" s="295" customFormat="1" ht="96.6" x14ac:dyDescent="0.3">
      <c r="B3" s="299" t="s">
        <v>179</v>
      </c>
      <c r="C3" s="300" t="s">
        <v>180</v>
      </c>
      <c r="D3" s="300" t="s">
        <v>181</v>
      </c>
      <c r="E3" s="300" t="s">
        <v>182</v>
      </c>
      <c r="F3" s="300" t="s">
        <v>183</v>
      </c>
      <c r="G3" s="301" t="s">
        <v>184</v>
      </c>
    </row>
    <row r="4" spans="1:7" s="295" customFormat="1" ht="13.8" x14ac:dyDescent="0.3">
      <c r="B4" s="302" t="s">
        <v>185</v>
      </c>
      <c r="C4" s="303">
        <v>408.10458049991502</v>
      </c>
      <c r="D4" s="304">
        <v>1.6574554796632002</v>
      </c>
      <c r="E4" s="305">
        <v>557</v>
      </c>
      <c r="F4" s="306">
        <v>11.7411467116358</v>
      </c>
      <c r="G4" s="306">
        <v>-1.92013139766837</v>
      </c>
    </row>
    <row r="5" spans="1:7" s="295" customFormat="1" ht="13.8" x14ac:dyDescent="0.3">
      <c r="B5" s="307" t="s">
        <v>186</v>
      </c>
      <c r="C5" s="308">
        <v>205.137518519971</v>
      </c>
      <c r="D5" s="309">
        <v>1.5288177861533299</v>
      </c>
      <c r="E5" s="310">
        <v>109</v>
      </c>
      <c r="F5" s="311">
        <v>9.9181073703366707</v>
      </c>
      <c r="G5" s="311">
        <v>-2.9279980694619598</v>
      </c>
    </row>
    <row r="6" spans="1:7" s="295" customFormat="1" ht="13.8" x14ac:dyDescent="0.3">
      <c r="B6" s="307" t="s">
        <v>187</v>
      </c>
      <c r="C6" s="308">
        <v>28.0083913199928</v>
      </c>
      <c r="D6" s="309">
        <v>1.1531428420831999</v>
      </c>
      <c r="E6" s="310">
        <v>31</v>
      </c>
      <c r="F6" s="311">
        <v>7.7114427860696502</v>
      </c>
      <c r="G6" s="311">
        <v>-1.2080845071211199</v>
      </c>
    </row>
    <row r="7" spans="1:7" s="295" customFormat="1" ht="13.8" x14ac:dyDescent="0.3">
      <c r="B7" s="307" t="s">
        <v>188</v>
      </c>
      <c r="C7" s="308">
        <v>124.01522142998</v>
      </c>
      <c r="D7" s="309">
        <v>1.9442502258386101</v>
      </c>
      <c r="E7" s="310">
        <v>321</v>
      </c>
      <c r="F7" s="311">
        <v>10.5453350854139</v>
      </c>
      <c r="G7" s="311">
        <v>-3.8918569702573298</v>
      </c>
    </row>
    <row r="8" spans="1:7" s="295" customFormat="1" ht="13.8" x14ac:dyDescent="0.3">
      <c r="B8" s="307" t="s">
        <v>189</v>
      </c>
      <c r="C8" s="308">
        <v>50.943449229970597</v>
      </c>
      <c r="D8" s="309">
        <v>2.12541615879719</v>
      </c>
      <c r="E8" s="310">
        <v>96</v>
      </c>
      <c r="F8" s="311">
        <v>48.241206030150799</v>
      </c>
      <c r="G8" s="311">
        <v>12.7938674118042</v>
      </c>
    </row>
    <row r="9" spans="1:7" s="295" customFormat="1" ht="13.8" x14ac:dyDescent="0.3">
      <c r="B9" s="302" t="s">
        <v>190</v>
      </c>
      <c r="C9" s="303">
        <v>315.75378291991399</v>
      </c>
      <c r="D9" s="304">
        <v>2.30303859081942</v>
      </c>
      <c r="E9" s="312">
        <v>382</v>
      </c>
      <c r="F9" s="313">
        <v>14.013206162875999</v>
      </c>
      <c r="G9" s="306">
        <v>5.5100977310865797</v>
      </c>
    </row>
    <row r="10" spans="1:7" s="295" customFormat="1" ht="13.8" x14ac:dyDescent="0.3">
      <c r="B10" s="307" t="s">
        <v>191</v>
      </c>
      <c r="C10" s="308">
        <v>20.310993549999001</v>
      </c>
      <c r="D10" s="309">
        <v>34.765566893462271</v>
      </c>
      <c r="E10" s="314">
        <v>2</v>
      </c>
      <c r="F10" s="315"/>
      <c r="G10" s="316"/>
    </row>
    <row r="11" spans="1:7" s="295" customFormat="1" ht="13.8" x14ac:dyDescent="0.3">
      <c r="B11" s="307" t="s">
        <v>192</v>
      </c>
      <c r="C11" s="308">
        <v>41.3894279599876</v>
      </c>
      <c r="D11" s="309">
        <v>2.40000511737128</v>
      </c>
      <c r="E11" s="314">
        <v>33</v>
      </c>
      <c r="F11" s="317">
        <v>17.934782608695702</v>
      </c>
      <c r="G11" s="311">
        <v>2.9347826086956501</v>
      </c>
    </row>
    <row r="12" spans="1:7" s="295" customFormat="1" ht="13.8" x14ac:dyDescent="0.3">
      <c r="B12" s="307" t="s">
        <v>193</v>
      </c>
      <c r="C12" s="308">
        <v>32.766950819988303</v>
      </c>
      <c r="D12" s="309">
        <v>2.6888554897070702</v>
      </c>
      <c r="E12" s="314">
        <v>36</v>
      </c>
      <c r="F12" s="317">
        <v>32.142857142857103</v>
      </c>
      <c r="G12" s="311">
        <v>2.4937343358396</v>
      </c>
    </row>
    <row r="13" spans="1:7" s="295" customFormat="1" ht="13.8" x14ac:dyDescent="0.3">
      <c r="B13" s="307" t="s">
        <v>194</v>
      </c>
      <c r="C13" s="308">
        <v>7.8961183299968596</v>
      </c>
      <c r="D13" s="309">
        <v>1.85406335136673</v>
      </c>
      <c r="E13" s="314">
        <v>11</v>
      </c>
      <c r="F13" s="317">
        <v>15.9420289855072</v>
      </c>
      <c r="G13" s="311">
        <v>8.3867464302246901</v>
      </c>
    </row>
    <row r="14" spans="1:7" s="295" customFormat="1" ht="13.8" x14ac:dyDescent="0.3">
      <c r="B14" s="307" t="s">
        <v>195</v>
      </c>
      <c r="C14" s="308">
        <v>111.594898949957</v>
      </c>
      <c r="D14" s="309">
        <v>1.5731601311478198</v>
      </c>
      <c r="E14" s="314">
        <v>155</v>
      </c>
      <c r="F14" s="317">
        <v>15.4228855721393</v>
      </c>
      <c r="G14" s="311">
        <v>6.3886621440846598</v>
      </c>
    </row>
    <row r="15" spans="1:7" s="295" customFormat="1" ht="13.8" x14ac:dyDescent="0.3">
      <c r="B15" s="307" t="s">
        <v>196</v>
      </c>
      <c r="C15" s="308">
        <v>11.4610708299977</v>
      </c>
      <c r="D15" s="309">
        <v>1.9387973770335298</v>
      </c>
      <c r="E15" s="314">
        <v>18</v>
      </c>
      <c r="F15" s="317">
        <v>15.254237288135601</v>
      </c>
      <c r="G15" s="311">
        <v>7.8109993809292799</v>
      </c>
    </row>
    <row r="16" spans="1:7" s="295" customFormat="1" ht="13.8" x14ac:dyDescent="0.3">
      <c r="B16" s="307" t="s">
        <v>197</v>
      </c>
      <c r="C16" s="308">
        <v>14.230043019992699</v>
      </c>
      <c r="D16" s="309">
        <v>1.5082011235133701</v>
      </c>
      <c r="E16" s="314">
        <v>29</v>
      </c>
      <c r="F16" s="317">
        <v>24.1666666666667</v>
      </c>
      <c r="G16" s="311">
        <v>7.4011466982997201</v>
      </c>
    </row>
    <row r="17" spans="2:7" s="295" customFormat="1" ht="13.8" x14ac:dyDescent="0.3">
      <c r="B17" s="307" t="s">
        <v>198</v>
      </c>
      <c r="C17" s="308">
        <v>76.1042794599947</v>
      </c>
      <c r="D17" s="309">
        <v>4.6252046723248004</v>
      </c>
      <c r="E17" s="314">
        <v>98</v>
      </c>
      <c r="F17" s="317">
        <v>8.8050314465408803</v>
      </c>
      <c r="G17" s="311">
        <v>1.4948158889026399</v>
      </c>
    </row>
    <row r="18" spans="2:7" s="295" customFormat="1" ht="13.8" x14ac:dyDescent="0.3">
      <c r="B18" s="302" t="s">
        <v>199</v>
      </c>
      <c r="C18" s="303">
        <v>912.35639411974</v>
      </c>
      <c r="D18" s="304">
        <v>3.5146600144665898</v>
      </c>
      <c r="E18" s="312">
        <v>866</v>
      </c>
      <c r="F18" s="313">
        <v>19.7221589615122</v>
      </c>
      <c r="G18" s="306">
        <v>7.6912057921237498</v>
      </c>
    </row>
    <row r="19" spans="2:7" s="295" customFormat="1" ht="13.8" x14ac:dyDescent="0.3">
      <c r="B19" s="318" t="s">
        <v>200</v>
      </c>
      <c r="C19" s="308">
        <v>16.642145879999202</v>
      </c>
      <c r="D19" s="309">
        <v>13.100005940275599</v>
      </c>
      <c r="E19" s="314">
        <v>7</v>
      </c>
      <c r="F19" s="317">
        <v>8.6419753086419799</v>
      </c>
      <c r="G19" s="311">
        <v>5.4254606662992</v>
      </c>
    </row>
    <row r="20" spans="2:7" s="295" customFormat="1" ht="13.8" x14ac:dyDescent="0.3">
      <c r="B20" s="307" t="s">
        <v>201</v>
      </c>
      <c r="C20" s="308">
        <v>237.955226109959</v>
      </c>
      <c r="D20" s="309">
        <v>3.8872669131673199</v>
      </c>
      <c r="E20" s="314">
        <v>124</v>
      </c>
      <c r="F20" s="317">
        <v>15.233415233415201</v>
      </c>
      <c r="G20" s="311">
        <v>5.1526314589222801</v>
      </c>
    </row>
    <row r="21" spans="2:7" s="295" customFormat="1" ht="13.8" x14ac:dyDescent="0.3">
      <c r="B21" s="307" t="s">
        <v>202</v>
      </c>
      <c r="C21" s="308">
        <v>153.52107586994799</v>
      </c>
      <c r="D21" s="309">
        <v>4.4080988794434903</v>
      </c>
      <c r="E21" s="314">
        <v>175</v>
      </c>
      <c r="F21" s="317">
        <v>23.744911804613299</v>
      </c>
      <c r="G21" s="311">
        <v>10.878254584831501</v>
      </c>
    </row>
    <row r="22" spans="2:7" s="295" customFormat="1" ht="13.8" x14ac:dyDescent="0.3">
      <c r="B22" s="307" t="s">
        <v>203</v>
      </c>
      <c r="C22" s="308">
        <v>176.837332419951</v>
      </c>
      <c r="D22" s="309">
        <v>3.6496827779049599</v>
      </c>
      <c r="E22" s="314">
        <v>162</v>
      </c>
      <c r="F22" s="317">
        <v>18.514285714285698</v>
      </c>
      <c r="G22" s="311">
        <v>5.80463234119589</v>
      </c>
    </row>
    <row r="23" spans="2:7" s="295" customFormat="1" ht="13.8" x14ac:dyDescent="0.3">
      <c r="B23" s="307" t="s">
        <v>204</v>
      </c>
      <c r="C23" s="308">
        <v>116.40390179996599</v>
      </c>
      <c r="D23" s="309">
        <v>2.0370618564760798</v>
      </c>
      <c r="E23" s="314">
        <v>142</v>
      </c>
      <c r="F23" s="317">
        <v>29.894736842105303</v>
      </c>
      <c r="G23" s="311">
        <v>9.31417215223113</v>
      </c>
    </row>
    <row r="24" spans="2:7" s="295" customFormat="1" ht="13.8" x14ac:dyDescent="0.3">
      <c r="B24" s="307" t="s">
        <v>205</v>
      </c>
      <c r="C24" s="308">
        <v>141.842924399949</v>
      </c>
      <c r="D24" s="309">
        <v>4.5556479058897708</v>
      </c>
      <c r="E24" s="314">
        <v>130</v>
      </c>
      <c r="F24" s="317">
        <v>24.253731343283601</v>
      </c>
      <c r="G24" s="311">
        <v>12.9167011522793</v>
      </c>
    </row>
    <row r="25" spans="2:7" s="295" customFormat="1" ht="13.8" x14ac:dyDescent="0.3">
      <c r="B25" s="307" t="s">
        <v>206</v>
      </c>
      <c r="C25" s="308">
        <v>30.280502479986399</v>
      </c>
      <c r="D25" s="309">
        <v>3.00712385627866</v>
      </c>
      <c r="E25" s="314">
        <v>65</v>
      </c>
      <c r="F25" s="317">
        <v>13.684210526315798</v>
      </c>
      <c r="G25" s="311">
        <v>7.0279119260047498</v>
      </c>
    </row>
    <row r="26" spans="2:7" s="295" customFormat="1" ht="13.8" x14ac:dyDescent="0.3">
      <c r="B26" s="307" t="s">
        <v>207</v>
      </c>
      <c r="C26" s="308">
        <v>38.873285159981997</v>
      </c>
      <c r="D26" s="309">
        <v>2.5122557709048601</v>
      </c>
      <c r="E26" s="314">
        <v>61</v>
      </c>
      <c r="F26" s="317">
        <v>15.326633165829101</v>
      </c>
      <c r="G26" s="311">
        <v>5.34601301079039</v>
      </c>
    </row>
    <row r="27" spans="2:7" s="295" customFormat="1" ht="13.8" x14ac:dyDescent="0.3">
      <c r="B27" s="302" t="s">
        <v>208</v>
      </c>
      <c r="C27" s="319">
        <v>1.7915299999979999</v>
      </c>
      <c r="D27" s="304">
        <v>0.21471808493498498</v>
      </c>
      <c r="E27" s="312">
        <v>11</v>
      </c>
      <c r="F27" s="313">
        <v>8.59375</v>
      </c>
      <c r="G27" s="306">
        <v>-7.4385080645161299</v>
      </c>
    </row>
    <row r="28" spans="2:7" s="295" customFormat="1" ht="13.8" x14ac:dyDescent="0.3">
      <c r="B28" s="307" t="s">
        <v>209</v>
      </c>
      <c r="C28" s="308">
        <v>0</v>
      </c>
      <c r="D28" s="309">
        <v>0</v>
      </c>
      <c r="E28" s="314">
        <v>1</v>
      </c>
      <c r="F28" s="317"/>
      <c r="G28" s="311"/>
    </row>
    <row r="29" spans="2:7" s="295" customFormat="1" ht="13.8" x14ac:dyDescent="0.3">
      <c r="B29" s="307" t="s">
        <v>210</v>
      </c>
      <c r="C29" s="308">
        <v>1.7915299999979999</v>
      </c>
      <c r="D29" s="309">
        <v>0.92334429446307897</v>
      </c>
      <c r="E29" s="314">
        <v>10</v>
      </c>
      <c r="F29" s="317">
        <v>8.1967213114754109</v>
      </c>
      <c r="G29" s="306">
        <v>-2.7636127177521499</v>
      </c>
    </row>
    <row r="30" spans="2:7" s="295" customFormat="1" ht="13.8" x14ac:dyDescent="0.3">
      <c r="B30" s="302" t="s">
        <v>211</v>
      </c>
      <c r="C30" s="303">
        <v>14.6996992799889</v>
      </c>
      <c r="D30" s="304">
        <v>3.0103047409771202</v>
      </c>
      <c r="E30" s="312">
        <v>47</v>
      </c>
      <c r="F30" s="313">
        <v>21.860465116279101</v>
      </c>
      <c r="G30" s="306">
        <v>6.4897598721561103</v>
      </c>
    </row>
    <row r="31" spans="2:7" s="295" customFormat="1" ht="13.8" x14ac:dyDescent="0.3">
      <c r="B31" s="320" t="s">
        <v>212</v>
      </c>
      <c r="C31" s="308">
        <v>4.2988048599981603</v>
      </c>
      <c r="D31" s="309">
        <v>3.4879319999628495</v>
      </c>
      <c r="E31" s="314">
        <v>10</v>
      </c>
      <c r="F31" s="317">
        <v>32.258064516128997</v>
      </c>
      <c r="G31" s="311">
        <v>1.9696029776674999</v>
      </c>
    </row>
    <row r="32" spans="2:7" s="295" customFormat="1" ht="13.8" x14ac:dyDescent="0.3">
      <c r="B32" s="307" t="s">
        <v>213</v>
      </c>
      <c r="C32" s="308">
        <v>1.64089761999818</v>
      </c>
      <c r="D32" s="309">
        <v>3.40432709738376</v>
      </c>
      <c r="E32" s="314">
        <v>10</v>
      </c>
      <c r="F32" s="317">
        <v>24.390243902439</v>
      </c>
      <c r="G32" s="311">
        <v>12.597791072250301</v>
      </c>
    </row>
    <row r="33" spans="1:7" s="295" customFormat="1" ht="13.8" x14ac:dyDescent="0.3">
      <c r="B33" s="307" t="s">
        <v>214</v>
      </c>
      <c r="C33" s="308">
        <v>0.65022150999924</v>
      </c>
      <c r="D33" s="309">
        <v>0.89527808872282788</v>
      </c>
      <c r="E33" s="314">
        <v>2</v>
      </c>
      <c r="F33" s="317">
        <v>14.285714285714299</v>
      </c>
      <c r="G33" s="311">
        <v>1.6806722689075599</v>
      </c>
    </row>
    <row r="34" spans="1:7" s="295" customFormat="1" ht="13.8" x14ac:dyDescent="0.3">
      <c r="B34" s="307" t="s">
        <v>215</v>
      </c>
      <c r="C34" s="308">
        <v>3.9271474999964799</v>
      </c>
      <c r="D34" s="309">
        <v>3.7433489283640502</v>
      </c>
      <c r="E34" s="314">
        <v>11</v>
      </c>
      <c r="F34" s="317">
        <v>18.644067796610202</v>
      </c>
      <c r="G34" s="311">
        <v>7.70259196963816</v>
      </c>
    </row>
    <row r="35" spans="1:7" s="295" customFormat="1" ht="13.8" x14ac:dyDescent="0.3">
      <c r="B35" s="307" t="s">
        <v>216</v>
      </c>
      <c r="C35" s="308">
        <v>1.2575647499990401</v>
      </c>
      <c r="D35" s="309">
        <v>4.8508907652541602</v>
      </c>
      <c r="E35" s="314">
        <v>3</v>
      </c>
      <c r="F35" s="317">
        <v>13.043478260869602</v>
      </c>
      <c r="G35" s="311">
        <v>1.41557128412538</v>
      </c>
    </row>
    <row r="36" spans="1:7" s="295" customFormat="1" ht="13.8" x14ac:dyDescent="0.3">
      <c r="B36" s="307" t="s">
        <v>217</v>
      </c>
      <c r="C36" s="308">
        <v>2.6439717899981199</v>
      </c>
      <c r="D36" s="309">
        <v>2.7177577544534404</v>
      </c>
      <c r="E36" s="314">
        <v>9</v>
      </c>
      <c r="F36" s="317">
        <v>25.714285714285701</v>
      </c>
      <c r="G36" s="311">
        <v>6.9325598259608396</v>
      </c>
    </row>
    <row r="37" spans="1:7" s="295" customFormat="1" ht="13.8" x14ac:dyDescent="0.3">
      <c r="B37" s="307" t="s">
        <v>218</v>
      </c>
      <c r="C37" s="308">
        <v>0.17237499999972</v>
      </c>
      <c r="D37" s="309">
        <v>8.6194772683886196</v>
      </c>
      <c r="E37" s="314">
        <v>1</v>
      </c>
      <c r="F37" s="317"/>
      <c r="G37" s="311"/>
    </row>
    <row r="38" spans="1:7" s="295" customFormat="1" ht="14.4" x14ac:dyDescent="0.3">
      <c r="A38" s="321"/>
      <c r="B38" s="307" t="s">
        <v>219</v>
      </c>
      <c r="C38" s="308">
        <v>0.10871625</v>
      </c>
      <c r="D38" s="309">
        <v>1.09899205043162</v>
      </c>
      <c r="E38" s="314">
        <v>1</v>
      </c>
      <c r="F38" s="317">
        <v>10</v>
      </c>
      <c r="G38" s="311">
        <v>-6</v>
      </c>
    </row>
    <row r="39" spans="1:7" s="295" customFormat="1" ht="13.8" x14ac:dyDescent="0.3">
      <c r="B39" s="302" t="s">
        <v>220</v>
      </c>
      <c r="C39" s="303">
        <v>19.2740317999971</v>
      </c>
      <c r="D39" s="304">
        <v>3.8164936758564201</v>
      </c>
      <c r="E39" s="312">
        <v>21</v>
      </c>
      <c r="F39" s="313">
        <v>6.1764705882352899</v>
      </c>
      <c r="G39" s="306">
        <v>1.4622444722569901</v>
      </c>
    </row>
    <row r="40" spans="1:7" s="295" customFormat="1" ht="13.8" x14ac:dyDescent="0.3">
      <c r="B40" s="322" t="s">
        <v>221</v>
      </c>
      <c r="C40" s="303">
        <v>1671.98001861955</v>
      </c>
      <c r="D40" s="323">
        <v>2.5287452010551501</v>
      </c>
      <c r="E40" s="312">
        <v>1884</v>
      </c>
      <c r="F40" s="313">
        <v>15.019132653061224</v>
      </c>
      <c r="G40" s="306">
        <v>3.146262826841328</v>
      </c>
    </row>
    <row r="41" spans="1:7" s="295" customFormat="1" ht="13.8" x14ac:dyDescent="0.3">
      <c r="B41" s="307" t="s">
        <v>222</v>
      </c>
      <c r="C41" s="308">
        <v>0.32376374999891999</v>
      </c>
      <c r="D41" s="309"/>
      <c r="E41" s="314">
        <v>10</v>
      </c>
      <c r="F41" s="317">
        <v>35.714285714285701</v>
      </c>
      <c r="G41" s="311">
        <v>-1.2506948304613701</v>
      </c>
    </row>
    <row r="42" spans="1:7" s="295" customFormat="1" ht="11.4" x14ac:dyDescent="0.2">
      <c r="C42" s="324"/>
      <c r="D42" s="325"/>
      <c r="E42" s="325"/>
    </row>
    <row r="43" spans="1:7" s="295" customFormat="1" ht="11.4" x14ac:dyDescent="0.2">
      <c r="B43" s="325" t="s">
        <v>223</v>
      </c>
      <c r="C43" s="324"/>
      <c r="D43" s="325"/>
      <c r="E43" s="325"/>
    </row>
    <row r="44" spans="1:7" s="295" customFormat="1" ht="11.4" x14ac:dyDescent="0.2">
      <c r="B44" s="325" t="s">
        <v>224</v>
      </c>
      <c r="C44" s="326"/>
    </row>
    <row r="46" spans="1:7" ht="13.8" x14ac:dyDescent="0.25">
      <c r="B46" s="327" t="s">
        <v>225</v>
      </c>
    </row>
    <row r="47" spans="1:7" x14ac:dyDescent="0.25">
      <c r="C47" s="328"/>
    </row>
  </sheetData>
  <pageMargins left="0.7" right="0.7" top="0.75" bottom="0.75" header="0.3" footer="0.3"/>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15B1920F70D94CB518E5EBF1C7D252" ma:contentTypeVersion="4" ma:contentTypeDescription="Create a new document." ma:contentTypeScope="" ma:versionID="5d44921322502c2135659aed4d9ffbbf">
  <xsd:schema xmlns:xsd="http://www.w3.org/2001/XMLSchema" xmlns:xs="http://www.w3.org/2001/XMLSchema" xmlns:p="http://schemas.microsoft.com/office/2006/metadata/properties" xmlns:ns2="d655f303-6ddb-4238-9bb5-d92fbe5d4333" targetNamespace="http://schemas.microsoft.com/office/2006/metadata/properties" ma:root="true" ma:fieldsID="4acdf05967a415af4d038e96e8afcb7f" ns2:_="">
    <xsd:import namespace="d655f303-6ddb-4238-9bb5-d92fbe5d4333"/>
    <xsd:element name="properties">
      <xsd:complexType>
        <xsd:sequence>
          <xsd:element name="documentManagement">
            <xsd:complexType>
              <xsd:all>
                <xsd:element ref="ns2:MediaServiceMetadata" minOccurs="0"/>
                <xsd:element ref="ns2:MediaServiceFastMetadata" minOccurs="0"/>
                <xsd:element ref="ns2:ta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55f303-6ddb-4238-9bb5-d92fbe5d43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tag" ma:index="10" nillable="true" ma:displayName="tag" ma:format="Dropdown" ma:internalName="tag">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g xmlns="d655f303-6ddb-4238-9bb5-d92fbe5d4333" xsi:nil="true"/>
  </documentManagement>
</p:properties>
</file>

<file path=customXml/itemProps1.xml><?xml version="1.0" encoding="utf-8"?>
<ds:datastoreItem xmlns:ds="http://schemas.openxmlformats.org/officeDocument/2006/customXml" ds:itemID="{1B415A01-BC70-47AE-83C6-3CBE705C99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55f303-6ddb-4238-9bb5-d92fbe5d43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A4D400-208B-4494-964A-159153ABBFAD}">
  <ds:schemaRefs>
    <ds:schemaRef ds:uri="http://schemas.microsoft.com/sharepoint/v3/contenttype/forms"/>
  </ds:schemaRefs>
</ds:datastoreItem>
</file>

<file path=customXml/itemProps3.xml><?xml version="1.0" encoding="utf-8"?>
<ds:datastoreItem xmlns:ds="http://schemas.openxmlformats.org/officeDocument/2006/customXml" ds:itemID="{EBF4DEEB-35BF-4B9A-8DF9-9F56394B2732}">
  <ds:schemaRefs>
    <ds:schemaRef ds:uri="http://schemas.openxmlformats.org/package/2006/metadata/core-properties"/>
    <ds:schemaRef ds:uri="http://www.w3.org/XML/1998/namespace"/>
    <ds:schemaRef ds:uri="http://purl.org/dc/dcmitype/"/>
    <ds:schemaRef ds:uri="http://schemas.microsoft.com/office/2006/documentManagement/types"/>
    <ds:schemaRef ds:uri="d655f303-6ddb-4238-9bb5-d92fbe5d4333"/>
    <ds:schemaRef ds:uri="http://purl.org/dc/elements/1.1/"/>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38</vt:i4>
      </vt:variant>
    </vt:vector>
  </HeadingPairs>
  <TitlesOfParts>
    <vt:vector size="38" baseType="lpstr">
      <vt:lpstr>Innholdsside </vt:lpstr>
      <vt:lpstr>Signaturfigur</vt:lpstr>
      <vt:lpstr>Figur 4.1a</vt:lpstr>
      <vt:lpstr>Figur 4.1b</vt:lpstr>
      <vt:lpstr>Figur 4.1c</vt:lpstr>
      <vt:lpstr>Figur 4.1d</vt:lpstr>
      <vt:lpstr>Figur 1 (Fredrik Piro)</vt:lpstr>
      <vt:lpstr>Figur 2(Fredrik Piro)</vt:lpstr>
      <vt:lpstr>Tabell 4.2a</vt:lpstr>
      <vt:lpstr>Figur 1(Samarbeidsrelasjoner)</vt:lpstr>
      <vt:lpstr>Figur 2(Samarbeidsrelasjoner)</vt:lpstr>
      <vt:lpstr>Figur 3(Samarbeidsrelasjoner)</vt:lpstr>
      <vt:lpstr>Figur 4(Samarbeidsrelasjoner)</vt:lpstr>
      <vt:lpstr>Figur 4.2a</vt:lpstr>
      <vt:lpstr>Figur 4.2b</vt:lpstr>
      <vt:lpstr>Figur 4.2c</vt:lpstr>
      <vt:lpstr>Figur 1 (Søknadstyper)</vt:lpstr>
      <vt:lpstr>Figur 2 og 3 (Søknadstyper)</vt:lpstr>
      <vt:lpstr>Figur 4.3a</vt:lpstr>
      <vt:lpstr>Figur 4.3b</vt:lpstr>
      <vt:lpstr>Figur 4.3c</vt:lpstr>
      <vt:lpstr>Figur 4.3d</vt:lpstr>
      <vt:lpstr>Figur 4.3e</vt:lpstr>
      <vt:lpstr>Figur 4.4a</vt:lpstr>
      <vt:lpstr>Figur 4.4b</vt:lpstr>
      <vt:lpstr>Figur 4.4c</vt:lpstr>
      <vt:lpstr>Figur 4.4d</vt:lpstr>
      <vt:lpstr>Tabell 4.5a</vt:lpstr>
      <vt:lpstr>Figur 4.5a</vt:lpstr>
      <vt:lpstr>Figur 4.5b</vt:lpstr>
      <vt:lpstr>Figur 4.5c</vt:lpstr>
      <vt:lpstr>Figur 4.5d</vt:lpstr>
      <vt:lpstr>Tabell 4.6a</vt:lpstr>
      <vt:lpstr>Tabell 4.6b</vt:lpstr>
      <vt:lpstr>Tabell 4.6c</vt:lpstr>
      <vt:lpstr>Tabell 4.6d</vt:lpstr>
      <vt:lpstr>Tabell 4.6e</vt:lpstr>
      <vt:lpstr>Figur 4.6a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Ingvild Berg Lemstad</dc:creator>
  <cp:keywords/>
  <dc:description/>
  <cp:lastModifiedBy>Ingvild Berg Lemstad</cp:lastModifiedBy>
  <cp:revision/>
  <dcterms:created xsi:type="dcterms:W3CDTF">2022-09-06T10:13:13Z</dcterms:created>
  <dcterms:modified xsi:type="dcterms:W3CDTF">2023-04-18T08:41:22Z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11b3e3d-01ff-44be-8e41-bb9a1b879f55_Enabled">
    <vt:lpwstr>true</vt:lpwstr>
  </property>
  <property fmtid="{D5CDD505-2E9C-101B-9397-08002B2CF9AE}" pid="3" name="MSIP_Label_111b3e3d-01ff-44be-8e41-bb9a1b879f55_SetDate">
    <vt:lpwstr>2022-09-06T10:13:37Z</vt:lpwstr>
  </property>
  <property fmtid="{D5CDD505-2E9C-101B-9397-08002B2CF9AE}" pid="4" name="MSIP_Label_111b3e3d-01ff-44be-8e41-bb9a1b879f55_Method">
    <vt:lpwstr>Privileged</vt:lpwstr>
  </property>
  <property fmtid="{D5CDD505-2E9C-101B-9397-08002B2CF9AE}" pid="5" name="MSIP_Label_111b3e3d-01ff-44be-8e41-bb9a1b879f55_Name">
    <vt:lpwstr>111b3e3d-01ff-44be-8e41-bb9a1b879f55</vt:lpwstr>
  </property>
  <property fmtid="{D5CDD505-2E9C-101B-9397-08002B2CF9AE}" pid="6" name="MSIP_Label_111b3e3d-01ff-44be-8e41-bb9a1b879f55_SiteId">
    <vt:lpwstr>a9b13882-99a6-4b28-9368-b64c69bf0256</vt:lpwstr>
  </property>
  <property fmtid="{D5CDD505-2E9C-101B-9397-08002B2CF9AE}" pid="7" name="MSIP_Label_111b3e3d-01ff-44be-8e41-bb9a1b879f55_ActionId">
    <vt:lpwstr>c3be5761-6922-45df-9ddc-5a4972250f90</vt:lpwstr>
  </property>
  <property fmtid="{D5CDD505-2E9C-101B-9397-08002B2CF9AE}" pid="8" name="MSIP_Label_111b3e3d-01ff-44be-8e41-bb9a1b879f55_ContentBits">
    <vt:lpwstr>0</vt:lpwstr>
  </property>
  <property fmtid="{D5CDD505-2E9C-101B-9397-08002B2CF9AE}" pid="9" name="ContentTypeId">
    <vt:lpwstr>0x0101004815B1920F70D94CB518E5EBF1C7D252</vt:lpwstr>
  </property>
</Properties>
</file>